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Mé BSc. 2022.04.16." sheetId="1" r:id="rId4"/>
  </sheets>
  <definedNames/>
  <calcPr/>
  <extLst>
    <ext uri="GoogleSheetsCustomDataVersion2">
      <go:sheetsCustomData xmlns:go="http://customooxmlschemas.google.com/" r:id="rId5" roundtripDataChecksum="yyjkvxfjTnPKQEOejkMK02CojXUGA/mJjSE+9t0L+G4="/>
    </ext>
  </extLst>
</workbook>
</file>

<file path=xl/sharedStrings.xml><?xml version="1.0" encoding="utf-8"?>
<sst xmlns="http://schemas.openxmlformats.org/spreadsheetml/2006/main" count="473" uniqueCount="214">
  <si>
    <t>Edutus University</t>
  </si>
  <si>
    <t>Institutional ID: FI83139</t>
  </si>
  <si>
    <t>Mechatronics Engineer BSc.</t>
  </si>
  <si>
    <t>full-time and correspondence program</t>
  </si>
  <si>
    <t>Mechatronics Engineering BSc. Program coordinator :  Antal Huba PhD.</t>
  </si>
  <si>
    <t xml:space="preserve">The enrolled students have to meet the learning outcomes (LO) of each subject in the course of their studies </t>
  </si>
  <si>
    <t>Ex-ante preconditions</t>
  </si>
  <si>
    <t>Subject  code</t>
  </si>
  <si>
    <t>Name of the subject</t>
  </si>
  <si>
    <t>Weekly contact hours</t>
  </si>
  <si>
    <t>Semester contact hours</t>
  </si>
  <si>
    <t>Credit</t>
  </si>
  <si>
    <t>Assessment
 type</t>
  </si>
  <si>
    <t>Module</t>
  </si>
  <si>
    <t>Department</t>
  </si>
  <si>
    <t>1.</t>
  </si>
  <si>
    <t>2.</t>
  </si>
  <si>
    <t>Theory</t>
  </si>
  <si>
    <t>Pract.</t>
  </si>
  <si>
    <t>Lab.</t>
  </si>
  <si>
    <t>Semester I.</t>
  </si>
  <si>
    <t>B-0-M102T</t>
  </si>
  <si>
    <t>Mathematics I.</t>
  </si>
  <si>
    <t>pract.
class mark</t>
  </si>
  <si>
    <t>TTI</t>
  </si>
  <si>
    <t>KMA</t>
  </si>
  <si>
    <t>B-0-A110T</t>
  </si>
  <si>
    <t>Corporate Economics</t>
  </si>
  <si>
    <t>exam</t>
  </si>
  <si>
    <t>GHI</t>
  </si>
  <si>
    <t>GTT</t>
  </si>
  <si>
    <t>B-0-M101T</t>
  </si>
  <si>
    <t>Electrotechnics I.</t>
  </si>
  <si>
    <t>MI</t>
  </si>
  <si>
    <t>B-0-M103T</t>
  </si>
  <si>
    <t>The Fundamentals of Mechanics</t>
  </si>
  <si>
    <t>B-0-M105T</t>
  </si>
  <si>
    <t>Engineering Communication</t>
  </si>
  <si>
    <t>SZI</t>
  </si>
  <si>
    <t>B-0-M104T</t>
  </si>
  <si>
    <t>Basic Knowledges of Engineering</t>
  </si>
  <si>
    <t>Total (6 subjects):</t>
  </si>
  <si>
    <t>Semester II.</t>
  </si>
  <si>
    <t>B-0-M205T</t>
  </si>
  <si>
    <t>Mathematics II.</t>
  </si>
  <si>
    <t>B-0-M204T</t>
  </si>
  <si>
    <t>Chemistry and Material Science</t>
  </si>
  <si>
    <t>Elecctrotechnics I.</t>
  </si>
  <si>
    <t>B-0-M202T</t>
  </si>
  <si>
    <t>Electrotechnics II.</t>
  </si>
  <si>
    <t>The Fundamentals of Mechatronics</t>
  </si>
  <si>
    <t>Fundamentals of Mechanics</t>
  </si>
  <si>
    <t>B-0-M201T</t>
  </si>
  <si>
    <t xml:space="preserve">Applied Mechanics </t>
  </si>
  <si>
    <t>B-0-M203T</t>
  </si>
  <si>
    <t>Manufacturing Technology</t>
  </si>
  <si>
    <t>Semester III.</t>
  </si>
  <si>
    <t>Fundamentals of Mechanisc</t>
  </si>
  <si>
    <t>B-0-M302T</t>
  </si>
  <si>
    <t>Fundamentals of Computer Aided Design and Engineering (CAD)</t>
  </si>
  <si>
    <t>B-0-M301T</t>
  </si>
  <si>
    <t>Analog and Digital Electronics</t>
  </si>
  <si>
    <t xml:space="preserve">Mathematics II. </t>
  </si>
  <si>
    <t>B-0-M308T</t>
  </si>
  <si>
    <t>Engineering Physics (Thermodynamics and Fluid Mechanics)</t>
  </si>
  <si>
    <t>Fundamentals of Mechatronics</t>
  </si>
  <si>
    <t>B-0-M305T</t>
  </si>
  <si>
    <t>Modeling of Mechatronics Systems</t>
  </si>
  <si>
    <t>B-0-M307T</t>
  </si>
  <si>
    <t>Metrology (Mitutoyo)</t>
  </si>
  <si>
    <t>B-0-M303T</t>
  </si>
  <si>
    <t>Machine and Structural Parts</t>
  </si>
  <si>
    <t>B-1-M309T</t>
  </si>
  <si>
    <t>Engineering Professional Foreign Language I.</t>
  </si>
  <si>
    <t>signature</t>
  </si>
  <si>
    <t>NYK</t>
  </si>
  <si>
    <t>Total (7 subjects):</t>
  </si>
  <si>
    <t>Semester IV.</t>
  </si>
  <si>
    <t>B-0-A210T</t>
  </si>
  <si>
    <t>Management and Organisations</t>
  </si>
  <si>
    <t>B-0-M405T</t>
  </si>
  <si>
    <t>Finance and Accountancy</t>
  </si>
  <si>
    <t>B-0-M407T</t>
  </si>
  <si>
    <t>Computer-Aided Measurement and Data Collection (NI- Labview)</t>
  </si>
  <si>
    <t>B-0-M402T</t>
  </si>
  <si>
    <t>Industrial Control Technique (Automatisation), Application of Microcontrollers</t>
  </si>
  <si>
    <t>B-5-M404T</t>
  </si>
  <si>
    <t>Optics and Vision Systems</t>
  </si>
  <si>
    <t>B-1-M403T</t>
  </si>
  <si>
    <t>Engineering Professional Foreign Language II.</t>
  </si>
  <si>
    <t xml:space="preserve">Optional subject 1. </t>
  </si>
  <si>
    <t>SZV</t>
  </si>
  <si>
    <t>Összesen (7 tárgy):</t>
  </si>
  <si>
    <t>Semester V.</t>
  </si>
  <si>
    <t>Legal Knowledges</t>
  </si>
  <si>
    <t>Mechatronics Systems I. (Sensors)</t>
  </si>
  <si>
    <t xml:space="preserve">Specialisation Subject 1. </t>
  </si>
  <si>
    <t>SP</t>
  </si>
  <si>
    <t xml:space="preserve">Specialisation Subject 2. </t>
  </si>
  <si>
    <t xml:space="preserve">Specialisation Subject 3. </t>
  </si>
  <si>
    <t xml:space="preserve">Specialisation Subject 4. </t>
  </si>
  <si>
    <t>Semester VI.</t>
  </si>
  <si>
    <t xml:space="preserve">Project Assignment </t>
  </si>
  <si>
    <t>Quality Management (ISO 9001:2015)</t>
  </si>
  <si>
    <t>Safety Guidelines, Healt and
Environmental Protection</t>
  </si>
  <si>
    <t xml:space="preserve">Specialisation Subject 5. </t>
  </si>
  <si>
    <t xml:space="preserve">Specialisation Subject 6. </t>
  </si>
  <si>
    <t xml:space="preserve">Specialisation Subject 7. </t>
  </si>
  <si>
    <t>Minimum 120 credits</t>
  </si>
  <si>
    <t>Seminar I.</t>
  </si>
  <si>
    <t>crit</t>
  </si>
  <si>
    <t>Semester VII.</t>
  </si>
  <si>
    <t>Engineering Ethics</t>
  </si>
  <si>
    <t xml:space="preserve">Specialisation Subject 8. </t>
  </si>
  <si>
    <t xml:space="preserve">Optional Subject 2. </t>
  </si>
  <si>
    <t>gyj/k</t>
  </si>
  <si>
    <t>Rigorosum exam*</t>
  </si>
  <si>
    <t>Seminar II.</t>
  </si>
  <si>
    <t>crit.</t>
  </si>
  <si>
    <t>BSc. Thesis**</t>
  </si>
  <si>
    <t>report</t>
  </si>
  <si>
    <t>Minimum 150 credits</t>
  </si>
  <si>
    <t>Internship</t>
  </si>
  <si>
    <t>6 weeks</t>
  </si>
  <si>
    <t>Total (5 subjects):</t>
  </si>
  <si>
    <t>Laserbeam Technology Specialisation Spec. Subjects Total Contact Hours and Credits (8 Subjects):</t>
  </si>
  <si>
    <t>Maintenance Specialsation Spec. Subjects Total Hours and Credits (8 Subjects):</t>
  </si>
  <si>
    <t>Mechatronics Engineering BSc. Program Total Hours and Credits (Laserbeam Technology Specialsation) (44 Subjects):</t>
  </si>
  <si>
    <t>Mechatronics Engineering Program Total Hours and Credits (Maintenance Specialisation) (44 Subjects):</t>
  </si>
  <si>
    <t>*Subjects of Rigorosum Exam: Fundamentals of Mechanics, Machine and Structural Parts, Fundamentals of Mechanics, Modeling of Mechatronics Systems.</t>
  </si>
  <si>
    <t>** Final Grade of the Bsc. Thesis will be decided by the Closing Exam Committee.</t>
  </si>
  <si>
    <t>Semester</t>
  </si>
  <si>
    <t>BN-8-E1001T/--</t>
  </si>
  <si>
    <t>Gymn (Physical Training)</t>
  </si>
  <si>
    <t>none</t>
  </si>
  <si>
    <t>Specialisatiion Subjects</t>
  </si>
  <si>
    <t>Every student has to meet all of the learning outcomes of each specialisation subjects in the frame of the choosed specialisation: 40 credits</t>
  </si>
  <si>
    <t>Specialisation Coordinator: Ágoston Böröczky PhD.</t>
  </si>
  <si>
    <t>Laserbeam Technology Specialisation</t>
  </si>
  <si>
    <t>Ex-ante Preconditions</t>
  </si>
  <si>
    <t>Subject Code</t>
  </si>
  <si>
    <t>Name of the Subject</t>
  </si>
  <si>
    <t>Weekly Hours</t>
  </si>
  <si>
    <t>Semester Hours</t>
  </si>
  <si>
    <t>Credits</t>
  </si>
  <si>
    <t>Assessment Type</t>
  </si>
  <si>
    <t>Computer Aided Measement and Data Collection (NI- Labview)</t>
  </si>
  <si>
    <t>Signal Processing and Computer Control</t>
  </si>
  <si>
    <t>Welding Technology (Industrial Gases)</t>
  </si>
  <si>
    <t>Computer Aided Manufacturing and Measurement Systems</t>
  </si>
  <si>
    <t xml:space="preserve">Fundamentals of Laserphysics </t>
  </si>
  <si>
    <t>Total (4 Subjects):</t>
  </si>
  <si>
    <t>Mechatronics Systems II. (Actuators)</t>
  </si>
  <si>
    <t>Robotics</t>
  </si>
  <si>
    <t>Laserbeam Technologies</t>
  </si>
  <si>
    <t>Total (3 Subjects):</t>
  </si>
  <si>
    <t>Laserbeam Technologiesk</t>
  </si>
  <si>
    <t>Special Laserbeam Technologies</t>
  </si>
  <si>
    <t>Total (1 Subject):</t>
  </si>
  <si>
    <t>Specialisation Subjects Total Hours and Credits (8 Subjects)</t>
  </si>
  <si>
    <t>Specialisation Coordinator: Mihály Janóczki Ph.D.</t>
  </si>
  <si>
    <t xml:space="preserve">Maintenance Specialisation </t>
  </si>
  <si>
    <t>Elm.</t>
  </si>
  <si>
    <t>Gyak.</t>
  </si>
  <si>
    <t>Labor</t>
  </si>
  <si>
    <t>Industrial Control Systems</t>
  </si>
  <si>
    <t>Metallurgy</t>
  </si>
  <si>
    <t xml:space="preserve">Electric drives (strong current machines) </t>
  </si>
  <si>
    <t>Applied Mechanics</t>
  </si>
  <si>
    <t>Machines Operation</t>
  </si>
  <si>
    <t>Maintenance Strategies</t>
  </si>
  <si>
    <t>Tribology</t>
  </si>
  <si>
    <t>Engineering Diagnostics I. – Vibration Diagnostics</t>
  </si>
  <si>
    <t>Total ( 3 Subjects):</t>
  </si>
  <si>
    <t xml:space="preserve">Engineering Diagnostics II. – Thermography, Ultrasonic Diagnostics </t>
  </si>
  <si>
    <t>Specialisation Subjects Total Hours and Credits (8 Subjects):</t>
  </si>
  <si>
    <t>Optional Subjects</t>
  </si>
  <si>
    <t>In the course of the studies you have to get minimum 10 credits</t>
  </si>
  <si>
    <t>Statistics I.</t>
  </si>
  <si>
    <t>Project Management (Engineering)</t>
  </si>
  <si>
    <t>Robotics (for the Maintenance Specialisation Students)</t>
  </si>
  <si>
    <t>Financing and Accounting</t>
  </si>
  <si>
    <t>Investment Knowledges</t>
  </si>
  <si>
    <t>Current Trends of Mechatronics</t>
  </si>
  <si>
    <t>Engineering Carreer Building</t>
  </si>
  <si>
    <t>Not depending on Seminars</t>
  </si>
  <si>
    <t>Student Performance Linked to Educational Program**</t>
  </si>
  <si>
    <t>1-5</t>
  </si>
  <si>
    <t>**For Example: Scientific Student Work (TDK), Special College, Professional Contest, Workshops, Conferences, International Week</t>
  </si>
  <si>
    <t>Remarks:</t>
  </si>
  <si>
    <t>MODULE</t>
  </si>
  <si>
    <t>Hungarian Acronym</t>
  </si>
  <si>
    <t>Natural Sciences Knnowledges</t>
  </si>
  <si>
    <t>Economical and Social Knowledges</t>
  </si>
  <si>
    <t>Professional Knowledges</t>
  </si>
  <si>
    <t>Specialization</t>
  </si>
  <si>
    <t>ASSESSMENTS</t>
  </si>
  <si>
    <t xml:space="preserve">2 Level Assessment </t>
  </si>
  <si>
    <t xml:space="preserve">3 Level Assessment </t>
  </si>
  <si>
    <t>5 Level Assessment</t>
  </si>
  <si>
    <t>Practical Class Mark</t>
  </si>
  <si>
    <t>gyj</t>
  </si>
  <si>
    <t>Colloquium (exam)</t>
  </si>
  <si>
    <t>k</t>
  </si>
  <si>
    <t>Signature</t>
  </si>
  <si>
    <t>ai</t>
  </si>
  <si>
    <t>Report</t>
  </si>
  <si>
    <t>besz</t>
  </si>
  <si>
    <t>Criteria Reqiurement</t>
  </si>
  <si>
    <t>krit</t>
  </si>
  <si>
    <t>Dept.  Of business Management</t>
  </si>
  <si>
    <t>Dept. Of Ecomomics and Methodology</t>
  </si>
  <si>
    <t>Engineering Institute</t>
  </si>
  <si>
    <t>Dept. of Language and Communication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</si>
</sst>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7">
    <font>
      <sz val="11.0"/>
      <color theme="1"/>
      <name val="Calibri"/>
      <scheme val="minor"/>
    </font>
    <font>
      <b/>
      <sz val="11.0"/>
      <color rgb="FF000000"/>
      <name val="Calibri"/>
    </font>
    <font>
      <sz val="11.0"/>
      <color theme="1"/>
      <name val="Calibri"/>
    </font>
    <font>
      <b/>
      <sz val="14.0"/>
      <color rgb="FF000000"/>
      <name val="Calibri"/>
    </font>
    <font/>
    <font>
      <b/>
      <sz val="12.0"/>
      <color rgb="FF000000"/>
      <name val="Calibri"/>
    </font>
    <font>
      <b/>
      <sz val="12.0"/>
      <color theme="1"/>
      <name val="Calibri"/>
    </font>
    <font>
      <b/>
      <sz val="11.0"/>
      <color theme="1"/>
      <name val="Calibri"/>
    </font>
    <font>
      <sz val="10.0"/>
      <color rgb="FF000000"/>
      <name val="Calibri"/>
    </font>
    <font>
      <sz val="8.0"/>
      <color rgb="FF000000"/>
      <name val="Calibri"/>
    </font>
    <font>
      <sz val="10.0"/>
      <color theme="1"/>
      <name val="Calibri"/>
    </font>
    <font>
      <b/>
      <sz val="10.0"/>
      <color rgb="FF000000"/>
      <name val="Calibri"/>
    </font>
    <font>
      <sz val="8.0"/>
      <color theme="1"/>
      <name val="Calibri"/>
    </font>
    <font>
      <b/>
      <sz val="10.0"/>
      <color theme="1"/>
      <name val="Calibri"/>
    </font>
    <font>
      <b/>
      <sz val="8.0"/>
      <color theme="1"/>
      <name val="Calibri"/>
    </font>
    <font>
      <sz val="9.0"/>
      <color rgb="FF000000"/>
      <name val="Calibri"/>
    </font>
    <font>
      <sz val="11.0"/>
      <color rgb="FF000000"/>
      <name val="Calibri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DEEAF6"/>
        <bgColor rgb="FFDEEAF6"/>
      </patternFill>
    </fill>
    <fill>
      <patternFill patternType="solid">
        <fgColor rgb="FF66FFFF"/>
        <bgColor rgb="FF66FFFF"/>
      </patternFill>
    </fill>
    <fill>
      <patternFill patternType="solid">
        <fgColor rgb="FFD6DCE4"/>
        <bgColor rgb="FFD6DCE4"/>
      </patternFill>
    </fill>
    <fill>
      <patternFill patternType="solid">
        <fgColor rgb="FFD0CECE"/>
        <bgColor rgb="FFD0CECE"/>
      </patternFill>
    </fill>
    <fill>
      <patternFill patternType="solid">
        <fgColor rgb="FFFFFF00"/>
        <bgColor rgb="FFFFFF00"/>
      </patternFill>
    </fill>
  </fills>
  <borders count="112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</border>
    <border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right style="medium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6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2" numFmtId="0" xfId="0" applyFont="1"/>
    <xf borderId="0" fillId="0" fontId="2" numFmtId="0" xfId="0" applyAlignment="1" applyFont="1">
      <alignment horizontal="center"/>
    </xf>
    <xf borderId="1" fillId="2" fontId="2" numFmtId="0" xfId="0" applyBorder="1" applyFill="1" applyFont="1"/>
    <xf borderId="2" fillId="3" fontId="3" numFmtId="0" xfId="0" applyAlignment="1" applyBorder="1" applyFill="1" applyFont="1">
      <alignment horizontal="center"/>
    </xf>
    <xf borderId="3" fillId="0" fontId="4" numFmtId="0" xfId="0" applyBorder="1" applyFont="1"/>
    <xf borderId="4" fillId="0" fontId="4" numFmtId="0" xfId="0" applyBorder="1" applyFont="1"/>
    <xf borderId="2" fillId="3" fontId="5" numFmtId="0" xfId="0" applyAlignment="1" applyBorder="1" applyFont="1">
      <alignment horizontal="center"/>
    </xf>
    <xf borderId="2" fillId="3" fontId="6" numFmtId="0" xfId="0" applyAlignment="1" applyBorder="1" applyFont="1">
      <alignment horizontal="center"/>
    </xf>
    <xf borderId="0" fillId="0" fontId="7" numFmtId="0" xfId="0" applyAlignment="1" applyFont="1">
      <alignment horizontal="center"/>
    </xf>
    <xf borderId="0" fillId="0" fontId="8" numFmtId="0" xfId="0" applyAlignment="1" applyFont="1">
      <alignment horizontal="left" readingOrder="0" vertical="center"/>
    </xf>
    <xf borderId="5" fillId="2" fontId="9" numFmtId="0" xfId="0" applyAlignment="1" applyBorder="1" applyFont="1">
      <alignment horizontal="center" shrinkToFit="0" vertical="center" wrapText="1"/>
    </xf>
    <xf borderId="6" fillId="0" fontId="4" numFmtId="0" xfId="0" applyBorder="1" applyFont="1"/>
    <xf borderId="7" fillId="2" fontId="8" numFmtId="0" xfId="0" applyAlignment="1" applyBorder="1" applyFont="1">
      <alignment horizontal="center" vertical="center"/>
    </xf>
    <xf borderId="8" fillId="2" fontId="8" numFmtId="0" xfId="0" applyAlignment="1" applyBorder="1" applyFont="1">
      <alignment horizontal="center" shrinkToFit="0" vertical="center" wrapText="1"/>
    </xf>
    <xf borderId="9" fillId="2" fontId="8" numFmtId="0" xfId="0" applyAlignment="1" applyBorder="1" applyFont="1">
      <alignment horizontal="center" shrinkToFit="0" vertical="center" wrapText="1"/>
    </xf>
    <xf borderId="10" fillId="0" fontId="4" numFmtId="0" xfId="0" applyBorder="1" applyFont="1"/>
    <xf borderId="11" fillId="0" fontId="4" numFmtId="0" xfId="0" applyBorder="1" applyFont="1"/>
    <xf borderId="12" fillId="0" fontId="4" numFmtId="0" xfId="0" applyBorder="1" applyFont="1"/>
    <xf borderId="13" fillId="2" fontId="8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2" fontId="8" numFmtId="0" xfId="0" applyAlignment="1" applyBorder="1" applyFont="1">
      <alignment horizontal="center" shrinkToFit="0" vertical="center" wrapText="1"/>
    </xf>
    <xf borderId="7" fillId="2" fontId="8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horizontal="center" shrinkToFit="0" vertical="center" wrapText="1"/>
    </xf>
    <xf borderId="17" fillId="2" fontId="9" numFmtId="0" xfId="0" applyAlignment="1" applyBorder="1" applyFont="1">
      <alignment horizontal="center" shrinkToFit="0" vertical="center" wrapText="1"/>
    </xf>
    <xf borderId="18" fillId="0" fontId="4" numFmtId="0" xfId="0" applyBorder="1" applyFont="1"/>
    <xf borderId="19" fillId="0" fontId="4" numFmtId="0" xfId="0" applyBorder="1" applyFont="1"/>
    <xf borderId="20" fillId="2" fontId="10" numFmtId="0" xfId="0" applyAlignment="1" applyBorder="1" applyFont="1">
      <alignment horizontal="center" vertical="center"/>
    </xf>
    <xf borderId="21" fillId="2" fontId="10" numFmtId="0" xfId="0" applyAlignment="1" applyBorder="1" applyFont="1">
      <alignment horizontal="center" vertical="center"/>
    </xf>
    <xf borderId="22" fillId="2" fontId="10" numFmtId="0" xfId="0" applyAlignment="1" applyBorder="1" applyFont="1">
      <alignment horizontal="center" vertical="center"/>
    </xf>
    <xf borderId="23" fillId="0" fontId="4" numFmtId="0" xfId="0" applyBorder="1" applyFont="1"/>
    <xf borderId="24" fillId="0" fontId="4" numFmtId="0" xfId="0" applyBorder="1" applyFont="1"/>
    <xf borderId="25" fillId="0" fontId="4" numFmtId="0" xfId="0" applyBorder="1" applyFont="1"/>
    <xf borderId="9" fillId="4" fontId="11" numFmtId="0" xfId="0" applyAlignment="1" applyBorder="1" applyFill="1" applyFont="1">
      <alignment horizontal="center" vertical="center"/>
    </xf>
    <xf borderId="26" fillId="0" fontId="12" numFmtId="0" xfId="0" applyAlignment="1" applyBorder="1" applyFont="1">
      <alignment horizontal="left" shrinkToFit="0" vertical="center" wrapText="1"/>
    </xf>
    <xf borderId="27" fillId="0" fontId="12" numFmtId="0" xfId="0" applyAlignment="1" applyBorder="1" applyFont="1">
      <alignment horizontal="left" shrinkToFit="0" vertical="center" wrapText="1"/>
    </xf>
    <xf borderId="28" fillId="0" fontId="10" numFmtId="0" xfId="0" applyAlignment="1" applyBorder="1" applyFont="1">
      <alignment horizontal="left" vertical="center"/>
    </xf>
    <xf borderId="29" fillId="0" fontId="13" numFmtId="0" xfId="0" applyAlignment="1" applyBorder="1" applyFont="1">
      <alignment shrinkToFit="0" vertical="center" wrapText="1"/>
    </xf>
    <xf borderId="26" fillId="0" fontId="10" numFmtId="0" xfId="0" applyAlignment="1" applyBorder="1" applyFont="1">
      <alignment horizontal="center" vertical="center"/>
    </xf>
    <xf borderId="27" fillId="0" fontId="10" numFmtId="0" xfId="0" applyAlignment="1" applyBorder="1" applyFont="1">
      <alignment horizontal="center" vertical="center"/>
    </xf>
    <xf borderId="28" fillId="0" fontId="10" numFmtId="0" xfId="0" applyAlignment="1" applyBorder="1" applyFont="1">
      <alignment horizontal="center" vertical="center"/>
    </xf>
    <xf borderId="30" fillId="0" fontId="10" numFmtId="0" xfId="0" applyAlignment="1" applyBorder="1" applyFont="1">
      <alignment horizontal="center" vertical="center"/>
    </xf>
    <xf borderId="31" fillId="0" fontId="10" numFmtId="0" xfId="0" applyAlignment="1" applyBorder="1" applyFont="1">
      <alignment horizontal="center" vertical="center"/>
    </xf>
    <xf borderId="28" fillId="0" fontId="10" numFmtId="0" xfId="0" applyAlignment="1" applyBorder="1" applyFont="1">
      <alignment horizontal="center" shrinkToFit="0" vertical="center" wrapText="1"/>
    </xf>
    <xf borderId="32" fillId="0" fontId="12" numFmtId="0" xfId="0" applyAlignment="1" applyBorder="1" applyFont="1">
      <alignment horizontal="left" shrinkToFit="0" vertical="center" wrapText="1"/>
    </xf>
    <xf borderId="33" fillId="0" fontId="12" numFmtId="0" xfId="0" applyAlignment="1" applyBorder="1" applyFont="1">
      <alignment horizontal="left" shrinkToFit="0" vertical="center" wrapText="1"/>
    </xf>
    <xf borderId="34" fillId="0" fontId="10" numFmtId="0" xfId="0" applyAlignment="1" applyBorder="1" applyFont="1">
      <alignment horizontal="left" vertical="center"/>
    </xf>
    <xf borderId="35" fillId="0" fontId="13" numFmtId="0" xfId="0" applyAlignment="1" applyBorder="1" applyFont="1">
      <alignment shrinkToFit="0" vertical="center" wrapText="1"/>
    </xf>
    <xf borderId="32" fillId="0" fontId="10" numFmtId="0" xfId="0" applyAlignment="1" applyBorder="1" applyFont="1">
      <alignment horizontal="center" vertical="center"/>
    </xf>
    <xf borderId="33" fillId="0" fontId="10" numFmtId="0" xfId="0" applyAlignment="1" applyBorder="1" applyFont="1">
      <alignment horizontal="center" vertical="center"/>
    </xf>
    <xf borderId="34" fillId="0" fontId="10" numFmtId="0" xfId="0" applyAlignment="1" applyBorder="1" applyFont="1">
      <alignment horizontal="center" vertical="center"/>
    </xf>
    <xf borderId="36" fillId="0" fontId="10" numFmtId="0" xfId="0" applyAlignment="1" applyBorder="1" applyFont="1">
      <alignment horizontal="center" vertical="center"/>
    </xf>
    <xf borderId="37" fillId="0" fontId="10" numFmtId="0" xfId="0" applyAlignment="1" applyBorder="1" applyFont="1">
      <alignment horizontal="center" vertical="center"/>
    </xf>
    <xf borderId="35" fillId="0" fontId="13" numFmtId="0" xfId="0" applyAlignment="1" applyBorder="1" applyFont="1">
      <alignment readingOrder="0" shrinkToFit="0" vertical="center" wrapText="1"/>
    </xf>
    <xf borderId="38" fillId="0" fontId="10" numFmtId="0" xfId="0" applyAlignment="1" applyBorder="1" applyFont="1">
      <alignment horizontal="center" vertical="center"/>
    </xf>
    <xf borderId="34" fillId="0" fontId="10" numFmtId="0" xfId="0" applyAlignment="1" applyBorder="1" applyFont="1">
      <alignment horizontal="left" shrinkToFit="0" vertical="center" wrapText="1"/>
    </xf>
    <xf borderId="39" fillId="0" fontId="12" numFmtId="0" xfId="0" applyAlignment="1" applyBorder="1" applyFont="1">
      <alignment horizontal="left" shrinkToFit="0" vertical="center" wrapText="1"/>
    </xf>
    <xf borderId="40" fillId="0" fontId="12" numFmtId="0" xfId="0" applyAlignment="1" applyBorder="1" applyFont="1">
      <alignment horizontal="left" shrinkToFit="0" vertical="center" wrapText="1"/>
    </xf>
    <xf borderId="41" fillId="0" fontId="10" numFmtId="0" xfId="0" applyAlignment="1" applyBorder="1" applyFont="1">
      <alignment horizontal="left" vertical="center"/>
    </xf>
    <xf borderId="42" fillId="0" fontId="13" numFmtId="0" xfId="0" applyAlignment="1" applyBorder="1" applyFont="1">
      <alignment shrinkToFit="0" vertical="center" wrapText="1"/>
    </xf>
    <xf borderId="43" fillId="0" fontId="10" numFmtId="0" xfId="0" applyAlignment="1" applyBorder="1" applyFont="1">
      <alignment horizontal="center" vertical="center"/>
    </xf>
    <xf borderId="44" fillId="0" fontId="10" numFmtId="0" xfId="0" applyAlignment="1" applyBorder="1" applyFont="1">
      <alignment horizontal="center" vertical="center"/>
    </xf>
    <xf borderId="41" fillId="0" fontId="10" numFmtId="0" xfId="0" applyAlignment="1" applyBorder="1" applyFont="1">
      <alignment horizontal="center" vertical="center"/>
    </xf>
    <xf borderId="23" fillId="0" fontId="12" numFmtId="0" xfId="0" applyAlignment="1" applyBorder="1" applyFont="1">
      <alignment horizontal="left" shrinkToFit="0" vertical="center" wrapText="1"/>
    </xf>
    <xf borderId="45" fillId="0" fontId="12" numFmtId="0" xfId="0" applyAlignment="1" applyBorder="1" applyFont="1">
      <alignment horizontal="left" shrinkToFit="0" vertical="center" wrapText="1"/>
    </xf>
    <xf borderId="45" fillId="0" fontId="10" numFmtId="0" xfId="0" applyAlignment="1" applyBorder="1" applyFont="1">
      <alignment horizontal="left" vertical="center"/>
    </xf>
    <xf borderId="24" fillId="0" fontId="13" numFmtId="0" xfId="0" applyAlignment="1" applyBorder="1" applyFont="1">
      <alignment horizontal="right" shrinkToFit="0" vertical="center" wrapText="1"/>
    </xf>
    <xf borderId="46" fillId="0" fontId="13" numFmtId="0" xfId="0" applyAlignment="1" applyBorder="1" applyFont="1">
      <alignment horizontal="center" vertical="center"/>
    </xf>
    <xf borderId="47" fillId="0" fontId="13" numFmtId="0" xfId="0" applyAlignment="1" applyBorder="1" applyFont="1">
      <alignment horizontal="center" vertical="center"/>
    </xf>
    <xf borderId="22" fillId="0" fontId="13" numFmtId="0" xfId="0" applyAlignment="1" applyBorder="1" applyFont="1">
      <alignment horizontal="center" vertical="center"/>
    </xf>
    <xf borderId="23" fillId="0" fontId="13" numFmtId="0" xfId="0" applyAlignment="1" applyBorder="1" applyFont="1">
      <alignment horizontal="center" vertical="center"/>
    </xf>
    <xf borderId="23" fillId="0" fontId="10" numFmtId="0" xfId="0" applyAlignment="1" applyBorder="1" applyFont="1">
      <alignment horizontal="center" vertical="center"/>
    </xf>
    <xf borderId="45" fillId="0" fontId="10" numFmtId="0" xfId="0" applyAlignment="1" applyBorder="1" applyFont="1">
      <alignment horizontal="center" vertical="center"/>
    </xf>
    <xf borderId="24" fillId="0" fontId="10" numFmtId="0" xfId="0" applyAlignment="1" applyBorder="1" applyFont="1">
      <alignment horizontal="center" vertical="center"/>
    </xf>
    <xf borderId="9" fillId="5" fontId="11" numFmtId="0" xfId="0" applyAlignment="1" applyBorder="1" applyFill="1" applyFont="1">
      <alignment horizontal="center" vertical="center"/>
    </xf>
    <xf borderId="48" fillId="0" fontId="12" numFmtId="0" xfId="0" applyAlignment="1" applyBorder="1" applyFont="1">
      <alignment horizontal="left" shrinkToFit="0" vertical="center" wrapText="1"/>
    </xf>
    <xf borderId="49" fillId="0" fontId="12" numFmtId="0" xfId="0" applyAlignment="1" applyBorder="1" applyFont="1">
      <alignment horizontal="left" shrinkToFit="0" vertical="center" wrapText="1"/>
    </xf>
    <xf borderId="50" fillId="0" fontId="13" numFmtId="0" xfId="0" applyAlignment="1" applyBorder="1" applyFont="1">
      <alignment shrinkToFit="0" vertical="center" wrapText="1"/>
    </xf>
    <xf borderId="51" fillId="0" fontId="10" numFmtId="0" xfId="0" applyAlignment="1" applyBorder="1" applyFont="1">
      <alignment horizontal="center" vertical="center"/>
    </xf>
    <xf borderId="52" fillId="0" fontId="10" numFmtId="0" xfId="0" applyAlignment="1" applyBorder="1" applyFont="1">
      <alignment horizontal="center" vertical="center"/>
    </xf>
    <xf borderId="53" fillId="0" fontId="14" numFmtId="0" xfId="0" applyAlignment="1" applyBorder="1" applyFont="1">
      <alignment shrinkToFit="0" vertical="center" wrapText="1"/>
    </xf>
    <xf borderId="54" fillId="0" fontId="12" numFmtId="0" xfId="0" applyAlignment="1" applyBorder="1" applyFont="1">
      <alignment horizontal="left" shrinkToFit="0" vertical="center" wrapText="1"/>
    </xf>
    <xf borderId="55" fillId="0" fontId="10" numFmtId="0" xfId="0" applyAlignment="1" applyBorder="1" applyFont="1">
      <alignment horizontal="left" vertical="center"/>
    </xf>
    <xf borderId="56" fillId="0" fontId="13" numFmtId="0" xfId="0" applyAlignment="1" applyBorder="1" applyFont="1">
      <alignment shrinkToFit="0" vertical="center" wrapText="1"/>
    </xf>
    <xf borderId="57" fillId="0" fontId="10" numFmtId="0" xfId="0" applyAlignment="1" applyBorder="1" applyFont="1">
      <alignment horizontal="center" vertical="center"/>
    </xf>
    <xf borderId="32" fillId="0" fontId="12" numFmtId="0" xfId="0" applyAlignment="1" applyBorder="1" applyFont="1">
      <alignment horizontal="left" readingOrder="0" shrinkToFit="0" vertical="center" wrapText="1"/>
    </xf>
    <xf borderId="56" fillId="0" fontId="13" numFmtId="0" xfId="0" applyAlignment="1" applyBorder="1" applyFont="1">
      <alignment readingOrder="0" shrinkToFit="0" vertical="center" wrapText="1"/>
    </xf>
    <xf borderId="58" fillId="0" fontId="12" numFmtId="0" xfId="0" applyAlignment="1" applyBorder="1" applyFont="1">
      <alignment horizontal="left" shrinkToFit="0" vertical="center" wrapText="1"/>
    </xf>
    <xf borderId="39" fillId="0" fontId="12" numFmtId="0" xfId="0" applyAlignment="1" applyBorder="1" applyFont="1">
      <alignment shrinkToFit="0" vertical="center" wrapText="1"/>
    </xf>
    <xf borderId="59" fillId="0" fontId="10" numFmtId="0" xfId="0" applyAlignment="1" applyBorder="1" applyFont="1">
      <alignment horizontal="left" vertical="center"/>
    </xf>
    <xf borderId="43" fillId="0" fontId="13" numFmtId="0" xfId="0" applyAlignment="1" applyBorder="1" applyFont="1">
      <alignment shrinkToFit="0" vertical="center" wrapText="1"/>
    </xf>
    <xf borderId="43" fillId="0" fontId="8" numFmtId="0" xfId="0" applyAlignment="1" applyBorder="1" applyFont="1">
      <alignment horizontal="center" vertical="center"/>
    </xf>
    <xf borderId="39" fillId="0" fontId="8" numFmtId="0" xfId="0" applyAlignment="1" applyBorder="1" applyFont="1">
      <alignment horizontal="center" vertical="center"/>
    </xf>
    <xf borderId="44" fillId="0" fontId="8" numFmtId="0" xfId="0" applyAlignment="1" applyBorder="1" applyFont="1">
      <alignment horizontal="center" vertical="center"/>
    </xf>
    <xf borderId="45" fillId="0" fontId="13" numFmtId="0" xfId="0" applyAlignment="1" applyBorder="1" applyFont="1">
      <alignment horizontal="right" shrinkToFit="0" vertical="center" wrapText="1"/>
    </xf>
    <xf borderId="60" fillId="0" fontId="13" numFmtId="0" xfId="0" applyAlignment="1" applyBorder="1" applyFont="1">
      <alignment horizontal="center" vertical="center"/>
    </xf>
    <xf borderId="45" fillId="0" fontId="13" numFmtId="0" xfId="0" applyAlignment="1" applyBorder="1" applyFont="1">
      <alignment horizontal="center" vertical="center"/>
    </xf>
    <xf borderId="61" fillId="0" fontId="10" numFmtId="0" xfId="0" applyAlignment="1" applyBorder="1" applyFont="1">
      <alignment horizontal="center" vertical="center"/>
    </xf>
    <xf borderId="60" fillId="5" fontId="11" numFmtId="0" xfId="0" applyAlignment="1" applyBorder="1" applyFont="1">
      <alignment horizontal="center" vertical="center"/>
    </xf>
    <xf borderId="33" fillId="2" fontId="12" numFmtId="0" xfId="0" applyAlignment="1" applyBorder="1" applyFont="1">
      <alignment horizontal="left" shrinkToFit="0" vertical="center" wrapText="1"/>
    </xf>
    <xf borderId="34" fillId="2" fontId="10" numFmtId="0" xfId="0" applyAlignment="1" applyBorder="1" applyFont="1">
      <alignment horizontal="left" vertical="center"/>
    </xf>
    <xf borderId="53" fillId="0" fontId="10" numFmtId="0" xfId="0" applyAlignment="1" applyBorder="1" applyFont="1">
      <alignment horizontal="center" vertical="center"/>
    </xf>
    <xf borderId="62" fillId="0" fontId="12" numFmtId="0" xfId="0" applyAlignment="1" applyBorder="1" applyFont="1">
      <alignment shrinkToFit="0" vertical="center" wrapText="1"/>
    </xf>
    <xf borderId="63" fillId="0" fontId="12" numFmtId="0" xfId="0" applyAlignment="1" applyBorder="1" applyFont="1">
      <alignment horizontal="left" shrinkToFit="0" wrapText="1"/>
    </xf>
    <xf borderId="41" fillId="0" fontId="10" numFmtId="0" xfId="0" applyAlignment="1" applyBorder="1" applyFont="1">
      <alignment horizontal="left" shrinkToFit="0" vertical="center" wrapText="1"/>
    </xf>
    <xf borderId="64" fillId="0" fontId="13" numFmtId="0" xfId="0" applyAlignment="1" applyBorder="1" applyFont="1">
      <alignment shrinkToFit="0" vertical="center" wrapText="1"/>
    </xf>
    <xf borderId="39" fillId="0" fontId="10" numFmtId="0" xfId="0" applyAlignment="1" applyBorder="1" applyFont="1">
      <alignment horizontal="center" vertical="center"/>
    </xf>
    <xf borderId="40" fillId="0" fontId="10" numFmtId="0" xfId="0" applyAlignment="1" applyBorder="1" applyFont="1">
      <alignment horizontal="center" vertical="center"/>
    </xf>
    <xf borderId="19" fillId="0" fontId="13" numFmtId="0" xfId="0" applyAlignment="1" applyBorder="1" applyFont="1">
      <alignment horizontal="center" vertical="center"/>
    </xf>
    <xf borderId="7" fillId="0" fontId="10" numFmtId="0" xfId="0" applyAlignment="1" applyBorder="1" applyFont="1">
      <alignment horizontal="left" vertical="center"/>
    </xf>
    <xf borderId="0" fillId="0" fontId="11" numFmtId="0" xfId="0" applyAlignment="1" applyFont="1">
      <alignment shrinkToFit="0" vertical="center" wrapText="1"/>
    </xf>
    <xf borderId="65" fillId="0" fontId="10" numFmtId="0" xfId="0" applyAlignment="1" applyBorder="1" applyFont="1">
      <alignment horizontal="center" vertical="center"/>
    </xf>
    <xf borderId="66" fillId="0" fontId="10" numFmtId="0" xfId="0" applyAlignment="1" applyBorder="1" applyFont="1">
      <alignment horizontal="center" vertical="center"/>
    </xf>
    <xf borderId="7" fillId="0" fontId="10" numFmtId="0" xfId="0" applyAlignment="1" applyBorder="1" applyFont="1">
      <alignment horizontal="center" vertical="center"/>
    </xf>
    <xf borderId="67" fillId="0" fontId="10" numFmtId="0" xfId="0" applyAlignment="1" applyBorder="1" applyFont="1">
      <alignment horizontal="center" vertical="center"/>
    </xf>
    <xf borderId="68" fillId="0" fontId="10" numFmtId="0" xfId="0" applyAlignment="1" applyBorder="1" applyFont="1">
      <alignment horizontal="center" vertical="center"/>
    </xf>
    <xf borderId="69" fillId="2" fontId="10" numFmtId="0" xfId="0" applyAlignment="1" applyBorder="1" applyFont="1">
      <alignment horizontal="center" vertical="center"/>
    </xf>
    <xf borderId="48" fillId="0" fontId="10" numFmtId="0" xfId="0" applyAlignment="1" applyBorder="1" applyFont="1">
      <alignment horizontal="center" vertical="center"/>
    </xf>
    <xf borderId="49" fillId="0" fontId="10" numFmtId="0" xfId="0" applyAlignment="1" applyBorder="1" applyFont="1">
      <alignment horizontal="center" vertical="center"/>
    </xf>
    <xf borderId="64" fillId="0" fontId="10" numFmtId="0" xfId="0" applyAlignment="1" applyBorder="1" applyFont="1">
      <alignment shrinkToFit="0" vertical="center" wrapText="1"/>
    </xf>
    <xf borderId="55" fillId="0" fontId="10" numFmtId="0" xfId="0" applyAlignment="1" applyBorder="1" applyFont="1">
      <alignment horizontal="center" vertical="center"/>
    </xf>
    <xf borderId="51" fillId="0" fontId="12" numFmtId="0" xfId="0" applyAlignment="1" applyBorder="1" applyFont="1">
      <alignment horizontal="left" shrinkToFit="0" vertical="center" wrapText="1"/>
    </xf>
    <xf borderId="70" fillId="0" fontId="10" numFmtId="0" xfId="0" applyAlignment="1" applyBorder="1" applyFont="1">
      <alignment horizontal="left" vertical="center"/>
    </xf>
    <xf borderId="71" fillId="0" fontId="10" numFmtId="0" xfId="0" applyAlignment="1" applyBorder="1" applyFont="1">
      <alignment horizontal="center" vertical="center"/>
    </xf>
    <xf borderId="72" fillId="0" fontId="10" numFmtId="0" xfId="0" applyAlignment="1" applyBorder="1" applyFont="1">
      <alignment horizontal="center" vertical="center"/>
    </xf>
    <xf borderId="9" fillId="0" fontId="12" numFmtId="0" xfId="0" applyAlignment="1" applyBorder="1" applyFont="1">
      <alignment horizontal="left" shrinkToFit="0" vertical="center" wrapText="1"/>
    </xf>
    <xf borderId="10" fillId="0" fontId="12" numFmtId="0" xfId="0" applyAlignment="1" applyBorder="1" applyFont="1">
      <alignment horizontal="left" shrinkToFit="0" vertical="center" wrapText="1"/>
    </xf>
    <xf borderId="10" fillId="0" fontId="10" numFmtId="0" xfId="0" applyAlignment="1" applyBorder="1" applyFont="1">
      <alignment horizontal="left" vertical="center"/>
    </xf>
    <xf borderId="10" fillId="0" fontId="13" numFmtId="0" xfId="0" applyAlignment="1" applyBorder="1" applyFont="1">
      <alignment horizontal="right" shrinkToFit="0" vertical="center" wrapText="1"/>
    </xf>
    <xf borderId="9" fillId="0" fontId="13" numFmtId="0" xfId="0" applyAlignment="1" applyBorder="1" applyFont="1">
      <alignment horizontal="center" vertical="center"/>
    </xf>
    <xf borderId="9" fillId="0" fontId="10" numFmtId="0" xfId="0" applyAlignment="1" applyBorder="1" applyFont="1">
      <alignment horizontal="center" vertical="center"/>
    </xf>
    <xf borderId="10" fillId="0" fontId="10" numFmtId="0" xfId="0" applyAlignment="1" applyBorder="1" applyFont="1">
      <alignment horizontal="center" vertical="center"/>
    </xf>
    <xf borderId="12" fillId="0" fontId="10" numFmtId="0" xfId="0" applyAlignment="1" applyBorder="1" applyFont="1">
      <alignment horizontal="center" vertical="center"/>
    </xf>
    <xf borderId="0" fillId="0" fontId="13" numFmtId="0" xfId="0" applyAlignment="1" applyFont="1">
      <alignment shrinkToFit="0" vertical="center" wrapText="1"/>
    </xf>
    <xf borderId="35" fillId="0" fontId="12" numFmtId="0" xfId="0" applyAlignment="1" applyBorder="1" applyFont="1">
      <alignment shrinkToFit="0" vertical="center" wrapText="1"/>
    </xf>
    <xf borderId="67" fillId="0" fontId="13" numFmtId="0" xfId="0" applyAlignment="1" applyBorder="1" applyFont="1">
      <alignment shrinkToFit="0" vertical="center" wrapText="1"/>
    </xf>
    <xf borderId="37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36" fillId="0" fontId="2" numFmtId="0" xfId="0" applyAlignment="1" applyBorder="1" applyFont="1">
      <alignment horizontal="center"/>
    </xf>
    <xf borderId="35" fillId="0" fontId="10" numFmtId="0" xfId="0" applyAlignment="1" applyBorder="1" applyFont="1">
      <alignment horizontal="center" vertical="center"/>
    </xf>
    <xf borderId="41" fillId="0" fontId="2" numFmtId="0" xfId="0" applyBorder="1" applyFont="1"/>
    <xf borderId="43" fillId="0" fontId="2" numFmtId="0" xfId="0" applyAlignment="1" applyBorder="1" applyFont="1">
      <alignment horizontal="center"/>
    </xf>
    <xf borderId="12" fillId="0" fontId="13" numFmtId="0" xfId="0" applyAlignment="1" applyBorder="1" applyFont="1">
      <alignment horizontal="right" shrinkToFit="0" vertical="center" wrapText="1"/>
    </xf>
    <xf borderId="73" fillId="0" fontId="13" numFmtId="0" xfId="0" applyAlignment="1" applyBorder="1" applyFont="1">
      <alignment horizontal="center" vertical="center"/>
    </xf>
    <xf borderId="55" fillId="0" fontId="10" numFmtId="0" xfId="0" applyAlignment="1" applyBorder="1" applyFont="1">
      <alignment horizontal="left" shrinkToFit="0" vertical="center" wrapText="1"/>
    </xf>
    <xf borderId="36" fillId="0" fontId="13" numFmtId="0" xfId="0" applyAlignment="1" applyBorder="1" applyFont="1">
      <alignment shrinkToFit="0" vertical="top" wrapText="1"/>
    </xf>
    <xf borderId="32" fillId="0" fontId="2" numFmtId="0" xfId="0" applyBorder="1" applyFont="1"/>
    <xf borderId="74" fillId="0" fontId="10" numFmtId="0" xfId="0" applyAlignment="1" applyBorder="1" applyFont="1">
      <alignment horizontal="center" vertical="center"/>
    </xf>
    <xf borderId="54" fillId="0" fontId="10" numFmtId="0" xfId="0" applyAlignment="1" applyBorder="1" applyFont="1">
      <alignment horizontal="center" vertical="center"/>
    </xf>
    <xf borderId="36" fillId="0" fontId="8" numFmtId="0" xfId="0" applyAlignment="1" applyBorder="1" applyFont="1">
      <alignment horizontal="center" vertical="center"/>
    </xf>
    <xf borderId="75" fillId="0" fontId="13" numFmtId="0" xfId="0" applyAlignment="1" applyBorder="1" applyFont="1">
      <alignment horizontal="center" vertical="center"/>
    </xf>
    <xf borderId="76" fillId="5" fontId="11" numFmtId="0" xfId="0" applyAlignment="1" applyBorder="1" applyFont="1">
      <alignment horizontal="center" vertical="center"/>
    </xf>
    <xf borderId="77" fillId="0" fontId="4" numFmtId="0" xfId="0" applyBorder="1" applyFont="1"/>
    <xf borderId="78" fillId="0" fontId="4" numFmtId="0" xfId="0" applyBorder="1" applyFont="1"/>
    <xf borderId="74" fillId="0" fontId="12" numFmtId="0" xfId="0" applyAlignment="1" applyBorder="1" applyFont="1">
      <alignment horizontal="left" shrinkToFit="0" vertical="center" wrapText="1"/>
    </xf>
    <xf borderId="32" fillId="0" fontId="2" numFmtId="0" xfId="0" applyAlignment="1" applyBorder="1" applyFont="1">
      <alignment horizontal="center"/>
    </xf>
    <xf borderId="33" fillId="0" fontId="2" numFmtId="0" xfId="0" applyAlignment="1" applyBorder="1" applyFont="1">
      <alignment horizontal="center"/>
    </xf>
    <xf borderId="53" fillId="0" fontId="2" numFmtId="0" xfId="0" applyAlignment="1" applyBorder="1" applyFont="1">
      <alignment horizontal="center"/>
    </xf>
    <xf borderId="34" fillId="0" fontId="2" numFmtId="0" xfId="0" applyAlignment="1" applyBorder="1" applyFont="1">
      <alignment horizontal="center"/>
    </xf>
    <xf borderId="37" fillId="0" fontId="2" numFmtId="0" xfId="0" applyAlignment="1" applyBorder="1" applyFont="1">
      <alignment horizontal="center"/>
    </xf>
    <xf borderId="49" fillId="0" fontId="9" numFmtId="0" xfId="0" applyAlignment="1" applyBorder="1" applyFont="1">
      <alignment horizontal="left" shrinkToFit="0" vertical="center" wrapText="1"/>
    </xf>
    <xf borderId="70" fillId="0" fontId="8" numFmtId="0" xfId="0" applyAlignment="1" applyBorder="1" applyFont="1">
      <alignment horizontal="left" shrinkToFit="0" vertical="center" wrapText="1"/>
    </xf>
    <xf borderId="51" fillId="0" fontId="2" numFmtId="0" xfId="0" applyBorder="1" applyFont="1"/>
    <xf borderId="49" fillId="0" fontId="2" numFmtId="0" xfId="0" applyBorder="1" applyFont="1"/>
    <xf borderId="79" fillId="0" fontId="2" numFmtId="0" xfId="0" applyAlignment="1" applyBorder="1" applyFont="1">
      <alignment horizontal="center"/>
    </xf>
    <xf borderId="80" fillId="0" fontId="2" numFmtId="0" xfId="0" applyBorder="1" applyFont="1"/>
    <xf borderId="81" fillId="0" fontId="14" numFmtId="0" xfId="0" applyAlignment="1" applyBorder="1" applyFont="1">
      <alignment shrinkToFit="0" vertical="center" wrapText="1"/>
    </xf>
    <xf borderId="33" fillId="0" fontId="10" numFmtId="0" xfId="0" applyAlignment="1" applyBorder="1" applyFont="1">
      <alignment shrinkToFit="0" vertical="center" wrapText="1"/>
    </xf>
    <xf borderId="36" fillId="0" fontId="13" numFmtId="0" xfId="0" applyAlignment="1" applyBorder="1" applyFont="1">
      <alignment shrinkToFit="0" vertical="center" wrapText="1"/>
    </xf>
    <xf borderId="80" fillId="0" fontId="10" numFmtId="0" xfId="0" applyAlignment="1" applyBorder="1" applyFont="1">
      <alignment horizontal="center" vertical="center"/>
    </xf>
    <xf borderId="79" fillId="0" fontId="10" numFmtId="0" xfId="0" applyAlignment="1" applyBorder="1" applyFont="1">
      <alignment horizontal="center" shrinkToFit="0" vertical="center" wrapText="1"/>
    </xf>
    <xf borderId="51" fillId="0" fontId="10" numFmtId="0" xfId="0" applyAlignment="1" applyBorder="1" applyFont="1">
      <alignment horizontal="center" shrinkToFit="0" vertical="center" wrapText="1"/>
    </xf>
    <xf borderId="71" fillId="0" fontId="10" numFmtId="0" xfId="0" applyAlignment="1" applyBorder="1" applyFont="1">
      <alignment horizontal="center" shrinkToFit="0" vertical="center" wrapText="1"/>
    </xf>
    <xf borderId="72" fillId="0" fontId="10" numFmtId="0" xfId="0" applyAlignment="1" applyBorder="1" applyFont="1">
      <alignment horizontal="center" shrinkToFit="0" vertical="center" wrapText="1"/>
    </xf>
    <xf borderId="70" fillId="0" fontId="10" numFmtId="0" xfId="0" applyAlignment="1" applyBorder="1" applyFont="1">
      <alignment horizontal="center" shrinkToFit="0" vertical="center" wrapText="1"/>
    </xf>
    <xf borderId="82" fillId="0" fontId="12" numFmtId="0" xfId="0" applyAlignment="1" applyBorder="1" applyFont="1">
      <alignment shrinkToFit="0" vertical="center" wrapText="1"/>
    </xf>
    <xf borderId="64" fillId="0" fontId="13" numFmtId="0" xfId="0" applyAlignment="1" applyBorder="1" applyFont="1">
      <alignment shrinkToFit="0" vertical="top" wrapText="1"/>
    </xf>
    <xf borderId="82" fillId="0" fontId="10" numFmtId="0" xfId="0" applyAlignment="1" applyBorder="1" applyFont="1">
      <alignment horizontal="center" vertical="center"/>
    </xf>
    <xf borderId="64" fillId="0" fontId="4" numFmtId="0" xfId="0" applyBorder="1" applyFont="1"/>
    <xf borderId="42" fillId="0" fontId="4" numFmtId="0" xfId="0" applyBorder="1" applyFont="1"/>
    <xf borderId="44" fillId="0" fontId="10" numFmtId="0" xfId="0" applyAlignment="1" applyBorder="1" applyFont="1">
      <alignment horizontal="center" shrinkToFit="0" vertical="center" wrapText="1"/>
    </xf>
    <xf borderId="41" fillId="0" fontId="10" numFmtId="0" xfId="0" applyAlignment="1" applyBorder="1" applyFont="1">
      <alignment horizontal="center" shrinkToFit="0" vertical="center" wrapText="1"/>
    </xf>
    <xf borderId="83" fillId="0" fontId="10" numFmtId="0" xfId="0" applyAlignment="1" applyBorder="1" applyFont="1">
      <alignment horizontal="center" vertical="center"/>
    </xf>
    <xf borderId="13" fillId="0" fontId="13" numFmtId="0" xfId="0" applyAlignment="1" applyBorder="1" applyFont="1">
      <alignment horizontal="center" vertical="center"/>
    </xf>
    <xf borderId="84" fillId="0" fontId="13" numFmtId="0" xfId="0" applyAlignment="1" applyBorder="1" applyFont="1">
      <alignment horizontal="center" vertical="center"/>
    </xf>
    <xf borderId="7" fillId="0" fontId="13" numFmtId="0" xfId="0" applyAlignment="1" applyBorder="1" applyFont="1">
      <alignment horizontal="center" vertical="center"/>
    </xf>
    <xf borderId="65" fillId="0" fontId="13" numFmtId="0" xfId="0" applyAlignment="1" applyBorder="1" applyFont="1">
      <alignment horizontal="center" vertical="center"/>
    </xf>
    <xf borderId="85" fillId="0" fontId="13" numFmtId="0" xfId="0" applyAlignment="1" applyBorder="1" applyFont="1">
      <alignment horizontal="center" vertical="center"/>
    </xf>
    <xf borderId="9" fillId="6" fontId="13" numFmtId="0" xfId="0" applyAlignment="1" applyBorder="1" applyFill="1" applyFont="1">
      <alignment horizontal="right" vertical="center"/>
    </xf>
    <xf borderId="46" fillId="6" fontId="13" numFmtId="0" xfId="0" applyAlignment="1" applyBorder="1" applyFont="1">
      <alignment horizontal="center" vertical="center"/>
    </xf>
    <xf borderId="47" fillId="6" fontId="13" numFmtId="0" xfId="0" applyAlignment="1" applyBorder="1" applyFont="1">
      <alignment horizontal="center" vertical="center"/>
    </xf>
    <xf borderId="86" fillId="6" fontId="13" numFmtId="0" xfId="0" applyAlignment="1" applyBorder="1" applyFont="1">
      <alignment horizontal="center" vertical="center"/>
    </xf>
    <xf borderId="73" fillId="6" fontId="13" numFmtId="0" xfId="0" applyAlignment="1" applyBorder="1" applyFont="1">
      <alignment horizontal="center" vertical="center"/>
    </xf>
    <xf borderId="87" fillId="2" fontId="10" numFmtId="0" xfId="0" applyBorder="1" applyFont="1"/>
    <xf borderId="86" fillId="2" fontId="10" numFmtId="0" xfId="0" applyBorder="1" applyFont="1"/>
    <xf borderId="88" fillId="6" fontId="13" numFmtId="0" xfId="0" applyAlignment="1" applyBorder="1" applyFont="1">
      <alignment horizontal="right" vertical="center"/>
    </xf>
    <xf borderId="89" fillId="0" fontId="4" numFmtId="0" xfId="0" applyBorder="1" applyFont="1"/>
    <xf borderId="90" fillId="0" fontId="4" numFmtId="0" xfId="0" applyBorder="1" applyFont="1"/>
    <xf borderId="9" fillId="7" fontId="13" numFmtId="0" xfId="0" applyAlignment="1" applyBorder="1" applyFill="1" applyFont="1">
      <alignment horizontal="right" vertical="center"/>
    </xf>
    <xf borderId="46" fillId="7" fontId="13" numFmtId="0" xfId="0" applyAlignment="1" applyBorder="1" applyFont="1">
      <alignment horizontal="center" vertical="center"/>
    </xf>
    <xf borderId="47" fillId="7" fontId="13" numFmtId="0" xfId="0" applyAlignment="1" applyBorder="1" applyFont="1">
      <alignment horizontal="center" vertical="center"/>
    </xf>
    <xf borderId="86" fillId="7" fontId="13" numFmtId="0" xfId="0" applyAlignment="1" applyBorder="1" applyFont="1">
      <alignment horizontal="center" vertical="center"/>
    </xf>
    <xf borderId="73" fillId="7" fontId="13" numFmtId="0" xfId="0" applyAlignment="1" applyBorder="1" applyFont="1">
      <alignment horizontal="center" vertical="center"/>
    </xf>
    <xf borderId="16" fillId="7" fontId="13" numFmtId="0" xfId="0" applyAlignment="1" applyBorder="1" applyFont="1">
      <alignment horizontal="center" vertical="center"/>
    </xf>
    <xf borderId="91" fillId="7" fontId="13" numFmtId="0" xfId="0" applyAlignment="1" applyBorder="1" applyFont="1">
      <alignment horizontal="center" vertical="center"/>
    </xf>
    <xf borderId="92" fillId="7" fontId="13" numFmtId="0" xfId="0" applyAlignment="1" applyBorder="1" applyFont="1">
      <alignment horizontal="center" vertical="center"/>
    </xf>
    <xf borderId="93" fillId="7" fontId="13" numFmtId="0" xfId="0" applyAlignment="1" applyBorder="1" applyFont="1">
      <alignment horizontal="center" vertical="center"/>
    </xf>
    <xf borderId="9" fillId="0" fontId="10" numFmtId="0" xfId="0" applyBorder="1" applyFont="1"/>
    <xf borderId="10" fillId="0" fontId="10" numFmtId="0" xfId="0" applyBorder="1" applyFont="1"/>
    <xf borderId="12" fillId="0" fontId="10" numFmtId="0" xfId="0" applyBorder="1" applyFont="1"/>
    <xf borderId="0" fillId="0" fontId="10" numFmtId="0" xfId="0" applyAlignment="1" applyFont="1">
      <alignment horizontal="left" vertical="center"/>
    </xf>
    <xf borderId="0" fillId="0" fontId="13" numFmtId="0" xfId="0" applyAlignment="1" applyFont="1">
      <alignment horizontal="right" vertical="center"/>
    </xf>
    <xf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center"/>
    </xf>
    <xf borderId="0" fillId="0" fontId="10" numFmtId="0" xfId="0" applyFont="1"/>
    <xf borderId="0" fillId="0" fontId="8" numFmtId="0" xfId="0" applyFont="1"/>
    <xf borderId="0" fillId="0" fontId="12" numFmtId="0" xfId="0" applyAlignment="1" applyFont="1">
      <alignment shrinkToFit="0" wrapText="1"/>
    </xf>
    <xf borderId="46" fillId="0" fontId="12" numFmtId="0" xfId="0" applyAlignment="1" applyBorder="1" applyFont="1">
      <alignment shrinkToFit="0" wrapText="1"/>
    </xf>
    <xf borderId="47" fillId="0" fontId="12" numFmtId="0" xfId="0" applyAlignment="1" applyBorder="1" applyFont="1">
      <alignment shrinkToFit="0" wrapText="1"/>
    </xf>
    <xf borderId="60" fillId="0" fontId="10" numFmtId="0" xfId="0" applyBorder="1" applyFont="1"/>
    <xf borderId="73" fillId="0" fontId="13" numFmtId="0" xfId="0" applyBorder="1" applyFont="1"/>
    <xf borderId="46" fillId="0" fontId="10" numFmtId="0" xfId="0" applyAlignment="1" applyBorder="1" applyFont="1">
      <alignment horizontal="center" vertical="center"/>
    </xf>
    <xf borderId="47" fillId="0" fontId="10" numFmtId="0" xfId="0" applyAlignment="1" applyBorder="1" applyFont="1">
      <alignment horizontal="center" vertical="center"/>
    </xf>
    <xf borderId="22" fillId="0" fontId="10" numFmtId="0" xfId="0" applyAlignment="1" applyBorder="1" applyFont="1">
      <alignment horizontal="center" vertical="center"/>
    </xf>
    <xf borderId="46" fillId="0" fontId="10" numFmtId="0" xfId="0" applyAlignment="1" applyBorder="1" applyFont="1">
      <alignment horizontal="center"/>
    </xf>
    <xf borderId="47" fillId="0" fontId="10" numFmtId="0" xfId="0" applyAlignment="1" applyBorder="1" applyFont="1">
      <alignment horizontal="center"/>
    </xf>
    <xf borderId="22" fillId="0" fontId="10" numFmtId="0" xfId="0" applyAlignment="1" applyBorder="1" applyFont="1">
      <alignment horizontal="center"/>
    </xf>
    <xf borderId="75" fillId="0" fontId="10" numFmtId="0" xfId="0" applyAlignment="1" applyBorder="1" applyFont="1">
      <alignment vertical="center"/>
    </xf>
    <xf borderId="0" fillId="0" fontId="9" numFmtId="0" xfId="0" applyAlignment="1" applyFont="1">
      <alignment shrinkToFit="0" wrapText="1"/>
    </xf>
    <xf borderId="0" fillId="0" fontId="8" numFmtId="0" xfId="0" applyAlignment="1" applyFont="1">
      <alignment horizontal="left"/>
    </xf>
    <xf borderId="0" fillId="0" fontId="6" numFmtId="0" xfId="0" applyAlignment="1" applyFont="1">
      <alignment horizontal="center"/>
    </xf>
    <xf borderId="0" fillId="0" fontId="8" numFmtId="0" xfId="0" applyAlignment="1" applyFont="1">
      <alignment horizontal="left" vertical="center"/>
    </xf>
    <xf borderId="0" fillId="0" fontId="10" numFmtId="0" xfId="0" applyAlignment="1" applyFont="1">
      <alignment horizontal="center"/>
    </xf>
    <xf borderId="0" fillId="0" fontId="10" numFmtId="0" xfId="0" applyAlignment="1" applyFont="1">
      <alignment horizontal="center" vertical="center"/>
    </xf>
    <xf borderId="0" fillId="0" fontId="13" numFmtId="0" xfId="0" applyFont="1"/>
    <xf borderId="9" fillId="6" fontId="7" numFmtId="0" xfId="0" applyAlignment="1" applyBorder="1" applyFont="1">
      <alignment horizontal="center"/>
    </xf>
    <xf borderId="20" fillId="2" fontId="9" numFmtId="0" xfId="0" applyAlignment="1" applyBorder="1" applyFont="1">
      <alignment horizontal="center" vertical="center"/>
    </xf>
    <xf borderId="94" fillId="2" fontId="8" numFmtId="0" xfId="0" applyAlignment="1" applyBorder="1" applyFont="1">
      <alignment horizontal="center" vertical="center"/>
    </xf>
    <xf borderId="95" fillId="0" fontId="4" numFmtId="0" xfId="0" applyBorder="1" applyFont="1"/>
    <xf borderId="66" fillId="2" fontId="8" numFmtId="0" xfId="0" applyAlignment="1" applyBorder="1" applyFont="1">
      <alignment horizontal="center" shrinkToFit="0" vertical="center" wrapText="1"/>
    </xf>
    <xf borderId="16" fillId="2" fontId="9" numFmtId="0" xfId="0" applyAlignment="1" applyBorder="1" applyFont="1">
      <alignment horizontal="center" vertical="center"/>
    </xf>
    <xf borderId="17" fillId="2" fontId="8" numFmtId="0" xfId="0" applyAlignment="1" applyBorder="1" applyFont="1">
      <alignment horizontal="center" vertical="center"/>
    </xf>
    <xf borderId="96" fillId="2" fontId="10" numFmtId="0" xfId="0" applyAlignment="1" applyBorder="1" applyFont="1">
      <alignment horizontal="center" vertical="center"/>
    </xf>
    <xf borderId="83" fillId="0" fontId="4" numFmtId="0" xfId="0" applyBorder="1" applyFont="1"/>
    <xf borderId="97" fillId="0" fontId="4" numFmtId="0" xfId="0" applyBorder="1" applyFont="1"/>
    <xf borderId="9" fillId="5" fontId="7" numFmtId="0" xfId="0" applyAlignment="1" applyBorder="1" applyFont="1">
      <alignment horizontal="center"/>
    </xf>
    <xf borderId="56" fillId="0" fontId="13" numFmtId="0" xfId="0" applyAlignment="1" applyBorder="1" applyFont="1">
      <alignment shrinkToFit="0" vertical="top" wrapText="1"/>
    </xf>
    <xf borderId="9" fillId="0" fontId="12" numFmtId="0" xfId="0" applyAlignment="1" applyBorder="1" applyFont="1">
      <alignment horizontal="left" vertical="center"/>
    </xf>
    <xf borderId="98" fillId="0" fontId="13" numFmtId="0" xfId="0" applyAlignment="1" applyBorder="1" applyFont="1">
      <alignment horizontal="center" vertical="center"/>
    </xf>
    <xf borderId="79" fillId="0" fontId="10" numFmtId="0" xfId="0" applyAlignment="1" applyBorder="1" applyFont="1">
      <alignment horizontal="center" vertical="center"/>
    </xf>
    <xf borderId="50" fillId="0" fontId="10" numFmtId="0" xfId="0" applyAlignment="1" applyBorder="1" applyFont="1">
      <alignment horizontal="center" vertical="center"/>
    </xf>
    <xf borderId="46" fillId="0" fontId="12" numFmtId="0" xfId="0" applyAlignment="1" applyBorder="1" applyFont="1">
      <alignment horizontal="left" shrinkToFit="0" vertical="center" wrapText="1"/>
    </xf>
    <xf borderId="47" fillId="0" fontId="9" numFmtId="0" xfId="0" applyAlignment="1" applyBorder="1" applyFont="1">
      <alignment horizontal="left" shrinkToFit="0" vertical="center" wrapText="1"/>
    </xf>
    <xf borderId="73" fillId="0" fontId="8" numFmtId="0" xfId="0" applyAlignment="1" applyBorder="1" applyFont="1">
      <alignment horizontal="center" vertical="center"/>
    </xf>
    <xf borderId="46" fillId="0" fontId="8" numFmtId="0" xfId="0" applyAlignment="1" applyBorder="1" applyFont="1">
      <alignment horizontal="center" vertical="center"/>
    </xf>
    <xf borderId="93" fillId="2" fontId="12" numFmtId="0" xfId="0" applyAlignment="1" applyBorder="1" applyFont="1">
      <alignment horizontal="left" vertical="center"/>
    </xf>
    <xf borderId="92" fillId="2" fontId="10" numFmtId="0" xfId="0" applyAlignment="1" applyBorder="1" applyFont="1">
      <alignment horizontal="left" vertical="center"/>
    </xf>
    <xf borderId="46" fillId="2" fontId="13" numFmtId="0" xfId="0" applyAlignment="1" applyBorder="1" applyFont="1">
      <alignment horizontal="center" vertical="center"/>
    </xf>
    <xf borderId="47" fillId="2" fontId="13" numFmtId="0" xfId="0" applyAlignment="1" applyBorder="1" applyFont="1">
      <alignment horizontal="center" vertical="center"/>
    </xf>
    <xf borderId="22" fillId="2" fontId="13" numFmtId="0" xfId="0" applyAlignment="1" applyBorder="1" applyFont="1">
      <alignment horizontal="center" vertical="center"/>
    </xf>
    <xf borderId="16" fillId="2" fontId="13" numFmtId="0" xfId="0" applyAlignment="1" applyBorder="1" applyFont="1">
      <alignment horizontal="center" vertical="center"/>
    </xf>
    <xf borderId="93" fillId="2" fontId="10" numFmtId="0" xfId="0" applyAlignment="1" applyBorder="1" applyFont="1">
      <alignment horizontal="center" vertical="center"/>
    </xf>
    <xf borderId="92" fillId="2" fontId="10" numFmtId="0" xfId="0" applyAlignment="1" applyBorder="1" applyFont="1">
      <alignment horizontal="center" vertical="center"/>
    </xf>
    <xf borderId="99" fillId="2" fontId="10" numFmtId="0" xfId="0" applyAlignment="1" applyBorder="1" applyFont="1">
      <alignment horizontal="center" vertical="center"/>
    </xf>
    <xf borderId="9" fillId="6" fontId="13" numFmtId="0" xfId="0" applyAlignment="1" applyBorder="1" applyFont="1">
      <alignment horizontal="right" shrinkToFit="0" vertical="center" wrapText="1"/>
    </xf>
    <xf borderId="87" fillId="6" fontId="13" numFmtId="0" xfId="0" applyAlignment="1" applyBorder="1" applyFont="1">
      <alignment horizontal="center" vertical="center"/>
    </xf>
    <xf borderId="73" fillId="6" fontId="7" numFmtId="0" xfId="0" applyAlignment="1" applyBorder="1" applyFont="1">
      <alignment horizontal="center"/>
    </xf>
    <xf borderId="96" fillId="2" fontId="10" numFmtId="0" xfId="0" applyBorder="1" applyFont="1"/>
    <xf borderId="0" fillId="0" fontId="13" numFmtId="0" xfId="0" applyAlignment="1" applyFont="1">
      <alignment horizontal="center" shrinkToFit="0" vertical="center" wrapText="1"/>
    </xf>
    <xf borderId="0" fillId="0" fontId="13" numFmtId="0" xfId="0" applyAlignment="1" applyFont="1">
      <alignment vertical="center"/>
    </xf>
    <xf borderId="45" fillId="0" fontId="13" numFmtId="0" xfId="0" applyAlignment="1" applyBorder="1" applyFont="1">
      <alignment horizontal="center" shrinkToFit="0" vertical="center" wrapText="1"/>
    </xf>
    <xf borderId="45" fillId="0" fontId="13" numFmtId="0" xfId="0" applyAlignment="1" applyBorder="1" applyFont="1">
      <alignment vertical="center"/>
    </xf>
    <xf borderId="45" fillId="0" fontId="2" numFmtId="0" xfId="0" applyAlignment="1" applyBorder="1" applyFont="1">
      <alignment horizontal="center"/>
    </xf>
    <xf borderId="45" fillId="0" fontId="10" numFmtId="0" xfId="0" applyBorder="1" applyFont="1"/>
    <xf borderId="100" fillId="8" fontId="7" numFmtId="0" xfId="0" applyAlignment="1" applyBorder="1" applyFill="1" applyFont="1">
      <alignment horizontal="center"/>
    </xf>
    <xf borderId="5" fillId="2" fontId="9" numFmtId="0" xfId="0" applyAlignment="1" applyBorder="1" applyFont="1">
      <alignment horizontal="center" vertical="center"/>
    </xf>
    <xf borderId="31" fillId="0" fontId="4" numFmtId="0" xfId="0" applyBorder="1" applyFont="1"/>
    <xf borderId="40" fillId="2" fontId="8" numFmtId="0" xfId="0" applyAlignment="1" applyBorder="1" applyFont="1">
      <alignment horizontal="center" vertical="center"/>
    </xf>
    <xf borderId="46" fillId="2" fontId="10" numFmtId="0" xfId="0" applyAlignment="1" applyBorder="1" applyFont="1">
      <alignment horizontal="center" vertical="center"/>
    </xf>
    <xf borderId="47" fillId="2" fontId="10" numFmtId="0" xfId="0" applyAlignment="1" applyBorder="1" applyFont="1">
      <alignment horizontal="center" vertical="center"/>
    </xf>
    <xf borderId="94" fillId="2" fontId="10" numFmtId="0" xfId="0" applyAlignment="1" applyBorder="1" applyFont="1">
      <alignment horizontal="center" vertical="center"/>
    </xf>
    <xf borderId="101" fillId="2" fontId="10" numFmtId="0" xfId="0" applyAlignment="1" applyBorder="1" applyFont="1">
      <alignment horizontal="center" vertical="center"/>
    </xf>
    <xf borderId="56" fillId="0" fontId="12" numFmtId="0" xfId="0" applyAlignment="1" applyBorder="1" applyFont="1">
      <alignment shrinkToFit="0" vertical="center" wrapText="1"/>
    </xf>
    <xf borderId="96" fillId="2" fontId="12" numFmtId="0" xfId="0" applyAlignment="1" applyBorder="1" applyFont="1">
      <alignment horizontal="left" vertical="center"/>
    </xf>
    <xf borderId="87" fillId="2" fontId="10" numFmtId="0" xfId="0" applyAlignment="1" applyBorder="1" applyFont="1">
      <alignment horizontal="left" vertical="center"/>
    </xf>
    <xf borderId="86" fillId="2" fontId="13" numFmtId="0" xfId="0" applyAlignment="1" applyBorder="1" applyFont="1">
      <alignment horizontal="right" shrinkToFit="0" vertical="center" wrapText="1"/>
    </xf>
    <xf borderId="87" fillId="2" fontId="13" numFmtId="0" xfId="0" applyAlignment="1" applyBorder="1" applyFont="1">
      <alignment horizontal="center" vertical="center"/>
    </xf>
    <xf borderId="96" fillId="2" fontId="13" numFmtId="0" xfId="0" applyAlignment="1" applyBorder="1" applyFont="1">
      <alignment horizontal="center" vertical="center"/>
    </xf>
    <xf borderId="21" fillId="2" fontId="13" numFmtId="0" xfId="0" applyAlignment="1" applyBorder="1" applyFont="1">
      <alignment horizontal="center" vertical="center"/>
    </xf>
    <xf borderId="87" fillId="2" fontId="10" numFmtId="0" xfId="0" applyAlignment="1" applyBorder="1" applyFont="1">
      <alignment horizontal="center" vertical="center"/>
    </xf>
    <xf borderId="86" fillId="2" fontId="10" numFmtId="0" xfId="0" applyAlignment="1" applyBorder="1" applyFont="1">
      <alignment horizontal="center" vertical="center"/>
    </xf>
    <xf borderId="9" fillId="5" fontId="13" numFmtId="0" xfId="0" applyAlignment="1" applyBorder="1" applyFont="1">
      <alignment horizontal="center" vertical="center"/>
    </xf>
    <xf borderId="33" fillId="0" fontId="12" numFmtId="0" xfId="0" applyAlignment="1" applyBorder="1" applyFont="1">
      <alignment shrinkToFit="0" vertical="center" wrapText="1"/>
    </xf>
    <xf borderId="68" fillId="0" fontId="10" numFmtId="0" xfId="0" applyAlignment="1" applyBorder="1" applyFont="1">
      <alignment horizontal="left" shrinkToFit="0" vertical="center" wrapText="1"/>
    </xf>
    <xf borderId="58" fillId="0" fontId="13" numFmtId="0" xfId="0" applyAlignment="1" applyBorder="1" applyFont="1">
      <alignment shrinkToFit="0" vertical="center" wrapText="1"/>
    </xf>
    <xf borderId="33" fillId="0" fontId="13" numFmtId="0" xfId="0" applyAlignment="1" applyBorder="1" applyFont="1">
      <alignment shrinkToFit="0" vertical="center" wrapText="1"/>
    </xf>
    <xf borderId="71" fillId="0" fontId="8" numFmtId="0" xfId="0" applyAlignment="1" applyBorder="1" applyFont="1">
      <alignment horizontal="center" vertical="center"/>
    </xf>
    <xf borderId="9" fillId="2" fontId="13" numFmtId="0" xfId="0" applyAlignment="1" applyBorder="1" applyFont="1">
      <alignment horizontal="right" shrinkToFit="0" vertical="center" wrapText="1"/>
    </xf>
    <xf borderId="102" fillId="2" fontId="13" numFmtId="0" xfId="0" applyAlignment="1" applyBorder="1" applyFont="1">
      <alignment horizontal="center" vertical="center"/>
    </xf>
    <xf borderId="73" fillId="2" fontId="13" numFmtId="0" xfId="0" applyAlignment="1" applyBorder="1" applyFont="1">
      <alignment horizontal="center" vertical="center"/>
    </xf>
    <xf borderId="96" fillId="6" fontId="13" numFmtId="0" xfId="0" applyAlignment="1" applyBorder="1" applyFont="1">
      <alignment horizontal="center" vertical="center"/>
    </xf>
    <xf borderId="21" fillId="6" fontId="13" numFmtId="0" xfId="0" applyAlignment="1" applyBorder="1" applyFont="1">
      <alignment horizontal="center" vertical="center"/>
    </xf>
    <xf borderId="22" fillId="6" fontId="13" numFmtId="0" xfId="0" applyAlignment="1" applyBorder="1" applyFont="1">
      <alignment horizontal="center" vertical="center"/>
    </xf>
    <xf borderId="0" fillId="0" fontId="6" numFmtId="0" xfId="0" applyAlignment="1" applyFont="1">
      <alignment horizontal="center" shrinkToFit="0" wrapText="1"/>
    </xf>
    <xf borderId="0" fillId="0" fontId="13" numFmtId="0" xfId="0" applyAlignment="1" applyFont="1">
      <alignment horizontal="right" shrinkToFit="0" vertical="center" wrapText="1"/>
    </xf>
    <xf borderId="48" fillId="0" fontId="10" numFmtId="0" xfId="0" applyAlignment="1" applyBorder="1" applyFont="1">
      <alignment horizontal="left" vertical="center"/>
    </xf>
    <xf borderId="49" fillId="0" fontId="10" numFmtId="0" xfId="0" applyAlignment="1" applyBorder="1" applyFont="1">
      <alignment horizontal="left" vertical="center"/>
    </xf>
    <xf borderId="80" fillId="0" fontId="10" numFmtId="0" xfId="0" applyAlignment="1" applyBorder="1" applyFont="1">
      <alignment horizontal="left" shrinkToFit="0" vertical="center" wrapText="1"/>
    </xf>
    <xf borderId="103" fillId="2" fontId="12" numFmtId="0" xfId="0" applyAlignment="1" applyBorder="1" applyFont="1">
      <alignment horizontal="left" shrinkToFit="0" vertical="center" wrapText="1"/>
    </xf>
    <xf borderId="104" fillId="2" fontId="10" numFmtId="0" xfId="0" applyAlignment="1" applyBorder="1" applyFont="1">
      <alignment horizontal="left" shrinkToFit="0" vertical="center" wrapText="1"/>
    </xf>
    <xf borderId="105" fillId="2" fontId="10" numFmtId="0" xfId="0" applyAlignment="1" applyBorder="1" applyFont="1">
      <alignment horizontal="left" shrinkToFit="0" vertical="center" wrapText="1"/>
    </xf>
    <xf borderId="79" fillId="0" fontId="13" numFmtId="0" xfId="0" applyAlignment="1" applyBorder="1" applyFont="1">
      <alignment horizontal="left" shrinkToFit="0" vertical="center" wrapText="1"/>
    </xf>
    <xf borderId="36" fillId="0" fontId="10" numFmtId="0" xfId="0" applyAlignment="1" applyBorder="1" applyFont="1">
      <alignment horizontal="center" shrinkToFit="0" vertical="center" wrapText="1"/>
    </xf>
    <xf borderId="32" fillId="0" fontId="10" numFmtId="0" xfId="0" applyAlignment="1" applyBorder="1" applyFont="1">
      <alignment horizontal="center" shrinkToFit="0" vertical="center" wrapText="1"/>
    </xf>
    <xf borderId="34" fillId="0" fontId="10" numFmtId="0" xfId="0" applyAlignment="1" applyBorder="1" applyFont="1">
      <alignment horizontal="center" shrinkToFit="0" vertical="center" wrapText="1"/>
    </xf>
    <xf borderId="9" fillId="9" fontId="11" numFmtId="0" xfId="0" applyAlignment="1" applyBorder="1" applyFill="1" applyFont="1">
      <alignment horizontal="center" vertical="center"/>
    </xf>
    <xf borderId="103" fillId="10" fontId="10" numFmtId="0" xfId="0" applyAlignment="1" applyBorder="1" applyFill="1" applyFont="1">
      <alignment horizontal="left" vertical="center"/>
    </xf>
    <xf borderId="104" fillId="10" fontId="10" numFmtId="0" xfId="0" applyAlignment="1" applyBorder="1" applyFont="1">
      <alignment horizontal="left" vertical="center"/>
    </xf>
    <xf borderId="106" fillId="10" fontId="10" numFmtId="0" xfId="0" applyAlignment="1" applyBorder="1" applyFont="1">
      <alignment horizontal="left" shrinkToFit="0" vertical="center" wrapText="1"/>
    </xf>
    <xf borderId="73" fillId="10" fontId="13" numFmtId="0" xfId="0" applyAlignment="1" applyBorder="1" applyFont="1">
      <alignment shrinkToFit="0" vertical="center" wrapText="1"/>
    </xf>
    <xf borderId="32" fillId="10" fontId="10" numFmtId="0" xfId="0" applyAlignment="1" applyBorder="1" applyFont="1">
      <alignment horizontal="center" vertical="center"/>
    </xf>
    <xf borderId="33" fillId="10" fontId="10" numFmtId="0" xfId="0" applyAlignment="1" applyBorder="1" applyFont="1">
      <alignment horizontal="center" vertical="center"/>
    </xf>
    <xf borderId="34" fillId="10" fontId="10" numFmtId="0" xfId="0" applyAlignment="1" applyBorder="1" applyFont="1">
      <alignment horizontal="center" vertical="center"/>
    </xf>
    <xf borderId="36" fillId="10" fontId="10" numFmtId="0" xfId="0" applyAlignment="1" applyBorder="1" applyFont="1">
      <alignment horizontal="center" vertical="center"/>
    </xf>
    <xf borderId="107" fillId="10" fontId="10" numFmtId="0" xfId="0" applyAlignment="1" applyBorder="1" applyFont="1">
      <alignment horizontal="center" vertical="center"/>
    </xf>
    <xf borderId="108" fillId="10" fontId="10" numFmtId="0" xfId="0" applyAlignment="1" applyBorder="1" applyFont="1">
      <alignment horizontal="center" vertical="center"/>
    </xf>
    <xf borderId="9" fillId="5" fontId="13" numFmtId="0" xfId="0" applyAlignment="1" applyBorder="1" applyFont="1">
      <alignment horizontal="center" shrinkToFit="0" vertical="center" wrapText="1"/>
    </xf>
    <xf borderId="109" fillId="2" fontId="12" numFmtId="0" xfId="0" applyAlignment="1" applyBorder="1" applyFont="1">
      <alignment shrinkToFit="0" wrapText="1"/>
    </xf>
    <xf borderId="104" fillId="2" fontId="2" numFmtId="0" xfId="0" applyBorder="1" applyFont="1"/>
    <xf borderId="105" fillId="2" fontId="10" numFmtId="0" xfId="0" applyAlignment="1" applyBorder="1" applyFont="1">
      <alignment horizontal="left" vertical="center"/>
    </xf>
    <xf borderId="1" fillId="2" fontId="13" numFmtId="0" xfId="0" applyAlignment="1" applyBorder="1" applyFont="1">
      <alignment shrinkToFit="0" vertical="center" wrapText="1"/>
    </xf>
    <xf borderId="103" fillId="2" fontId="10" numFmtId="0" xfId="0" applyAlignment="1" applyBorder="1" applyFont="1">
      <alignment horizontal="center" vertical="center"/>
    </xf>
    <xf borderId="104" fillId="2" fontId="10" numFmtId="0" xfId="0" applyAlignment="1" applyBorder="1" applyFont="1">
      <alignment horizontal="center" vertical="center"/>
    </xf>
    <xf borderId="105" fillId="2" fontId="10" numFmtId="0" xfId="0" applyAlignment="1" applyBorder="1" applyFont="1">
      <alignment horizontal="center" vertical="center"/>
    </xf>
    <xf borderId="110" fillId="2" fontId="10" numFmtId="0" xfId="0" applyAlignment="1" applyBorder="1" applyFont="1">
      <alignment horizontal="center" vertical="center"/>
    </xf>
    <xf borderId="111" fillId="2" fontId="10" numFmtId="0" xfId="0" applyAlignment="1" applyBorder="1" applyFont="1">
      <alignment horizontal="center" vertical="center"/>
    </xf>
    <xf borderId="109" fillId="2" fontId="12" numFmtId="0" xfId="0" applyBorder="1" applyFont="1"/>
    <xf borderId="34" fillId="2" fontId="10" numFmtId="0" xfId="0" applyAlignment="1" applyBorder="1" applyFont="1">
      <alignment horizontal="center" vertical="center"/>
    </xf>
    <xf borderId="32" fillId="2" fontId="12" numFmtId="0" xfId="0" applyAlignment="1" applyBorder="1" applyFont="1">
      <alignment horizontal="center" vertical="center"/>
    </xf>
    <xf borderId="33" fillId="2" fontId="10" numFmtId="0" xfId="0" applyAlignment="1" applyBorder="1" applyFont="1">
      <alignment horizontal="center" vertical="center"/>
    </xf>
    <xf borderId="79" fillId="0" fontId="13" numFmtId="0" xfId="0" applyAlignment="1" applyBorder="1" applyFont="1">
      <alignment shrinkToFit="0" vertical="center" wrapText="1"/>
    </xf>
    <xf borderId="46" fillId="0" fontId="15" numFmtId="0" xfId="0" applyAlignment="1" applyBorder="1" applyFont="1">
      <alignment horizontal="left" vertical="center"/>
    </xf>
    <xf borderId="97" fillId="0" fontId="15" numFmtId="0" xfId="0" applyAlignment="1" applyBorder="1" applyFont="1">
      <alignment horizontal="left" vertical="center"/>
    </xf>
    <xf borderId="61" fillId="0" fontId="15" numFmtId="0" xfId="0" applyAlignment="1" applyBorder="1" applyFont="1">
      <alignment horizontal="left" vertical="center"/>
    </xf>
    <xf borderId="73" fillId="0" fontId="11" numFmtId="0" xfId="0" applyAlignment="1" applyBorder="1" applyFont="1">
      <alignment shrinkToFit="0" wrapText="1"/>
    </xf>
    <xf borderId="98" fillId="0" fontId="8" numFmtId="0" xfId="0" applyAlignment="1" applyBorder="1" applyFont="1">
      <alignment horizontal="center" vertical="center"/>
    </xf>
    <xf borderId="61" fillId="0" fontId="8" numFmtId="0" xfId="0" applyAlignment="1" applyBorder="1" applyFont="1">
      <alignment horizontal="center" vertical="center"/>
    </xf>
    <xf borderId="73" fillId="0" fontId="8" numFmtId="49" xfId="0" applyAlignment="1" applyBorder="1" applyFont="1" applyNumberFormat="1">
      <alignment horizontal="center" vertical="center"/>
    </xf>
    <xf borderId="61" fillId="0" fontId="10" numFmtId="0" xfId="0" applyBorder="1" applyFont="1"/>
    <xf borderId="18" fillId="0" fontId="10" numFmtId="0" xfId="0" applyBorder="1" applyFont="1"/>
    <xf borderId="0" fillId="0" fontId="15" numFmtId="0" xfId="0" applyFont="1"/>
    <xf borderId="0" fillId="0" fontId="15" numFmtId="0" xfId="0" applyAlignment="1" applyFont="1">
      <alignment horizontal="left" vertical="center"/>
    </xf>
    <xf borderId="0" fillId="0" fontId="11" numFmtId="0" xfId="0" applyAlignment="1" applyFont="1">
      <alignment shrinkToFit="0" wrapText="1"/>
    </xf>
    <xf borderId="0" fillId="0" fontId="8" numFmtId="0" xfId="0" applyAlignment="1" applyFont="1">
      <alignment horizontal="center" vertical="center"/>
    </xf>
    <xf borderId="85" fillId="0" fontId="10" numFmtId="0" xfId="0" applyBorder="1" applyFont="1"/>
    <xf borderId="0" fillId="0" fontId="16" numFmtId="0" xfId="0" applyFont="1"/>
    <xf borderId="0" fillId="0" fontId="1" numFmtId="0" xfId="0" applyFont="1"/>
    <xf borderId="0" fillId="0" fontId="16" numFmtId="0" xfId="0" applyAlignment="1" applyFont="1">
      <alignment shrinkToFit="0" wrapText="1"/>
    </xf>
    <xf borderId="0" fillId="0" fontId="7" numFmtId="0" xfId="0" applyFont="1"/>
    <xf borderId="0" fillId="0" fontId="2" numFmtId="0" xfId="0" applyAlignment="1" applyFont="1">
      <alignment horizontal="lef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71"/>
    <col customWidth="1" min="2" max="2" width="14.29"/>
    <col customWidth="1" min="3" max="3" width="13.86"/>
    <col customWidth="1" min="4" max="4" width="22.0"/>
    <col customWidth="1" min="5" max="5" width="5.57"/>
    <col customWidth="1" min="6" max="6" width="5.71"/>
    <col customWidth="1" min="7" max="7" width="4.29"/>
    <col customWidth="1" min="8" max="8" width="5.71"/>
    <col customWidth="1" min="9" max="9" width="6.57"/>
    <col customWidth="1" min="10" max="10" width="5.0"/>
    <col customWidth="1" min="11" max="11" width="5.71"/>
    <col customWidth="1" min="12" max="12" width="3.71"/>
    <col customWidth="1" min="13" max="13" width="6.29"/>
    <col customWidth="1" min="14" max="14" width="6.71"/>
    <col customWidth="1" min="15" max="15" width="10.43"/>
    <col customWidth="1" min="16" max="26" width="8.71"/>
  </cols>
  <sheetData>
    <row r="1" ht="26.25" customHeight="1">
      <c r="A1" s="1" t="s">
        <v>0</v>
      </c>
      <c r="B1" s="2"/>
      <c r="C1" s="3"/>
      <c r="H1" s="3"/>
      <c r="I1" s="3"/>
      <c r="J1" s="3"/>
      <c r="K1" s="4"/>
      <c r="L1" s="5" t="s">
        <v>1</v>
      </c>
    </row>
    <row r="2" ht="14.25" customHeight="1">
      <c r="A2" s="6" t="s">
        <v>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ht="14.25" customHeight="1">
      <c r="A3" s="9" t="s">
        <v>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ht="14.25" customHeight="1">
      <c r="A4" s="10" t="s">
        <v>4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ht="14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ht="14.25" customHeight="1">
      <c r="A6" s="12" t="s">
        <v>5</v>
      </c>
    </row>
    <row r="7" ht="27.0" customHeight="1">
      <c r="A7" s="13" t="s">
        <v>6</v>
      </c>
      <c r="B7" s="14"/>
      <c r="C7" s="15" t="s">
        <v>7</v>
      </c>
      <c r="D7" s="16" t="s">
        <v>8</v>
      </c>
      <c r="E7" s="17" t="s">
        <v>9</v>
      </c>
      <c r="F7" s="18"/>
      <c r="G7" s="19"/>
      <c r="H7" s="17" t="s">
        <v>10</v>
      </c>
      <c r="I7" s="18"/>
      <c r="J7" s="20"/>
      <c r="K7" s="16" t="s">
        <v>11</v>
      </c>
      <c r="L7" s="21" t="s">
        <v>12</v>
      </c>
      <c r="M7" s="22"/>
      <c r="N7" s="23" t="s">
        <v>13</v>
      </c>
      <c r="O7" s="24" t="s">
        <v>14</v>
      </c>
    </row>
    <row r="8" ht="14.25" customHeight="1">
      <c r="A8" s="25" t="s">
        <v>15</v>
      </c>
      <c r="B8" s="26" t="s">
        <v>16</v>
      </c>
      <c r="C8" s="27"/>
      <c r="D8" s="28"/>
      <c r="E8" s="29" t="s">
        <v>17</v>
      </c>
      <c r="F8" s="30" t="s">
        <v>18</v>
      </c>
      <c r="G8" s="31" t="s">
        <v>19</v>
      </c>
      <c r="H8" s="29" t="s">
        <v>17</v>
      </c>
      <c r="I8" s="30" t="s">
        <v>18</v>
      </c>
      <c r="J8" s="31" t="s">
        <v>19</v>
      </c>
      <c r="K8" s="28"/>
      <c r="L8" s="32"/>
      <c r="M8" s="33"/>
      <c r="N8" s="34"/>
      <c r="O8" s="27"/>
    </row>
    <row r="9" ht="14.25" customHeight="1">
      <c r="A9" s="35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20"/>
    </row>
    <row r="10" ht="14.25" customHeight="1">
      <c r="A10" s="36"/>
      <c r="B10" s="37"/>
      <c r="C10" s="38" t="s">
        <v>21</v>
      </c>
      <c r="D10" s="39" t="s">
        <v>22</v>
      </c>
      <c r="E10" s="40">
        <v>2.0</v>
      </c>
      <c r="F10" s="41">
        <v>2.0</v>
      </c>
      <c r="G10" s="42">
        <v>1.0</v>
      </c>
      <c r="H10" s="40">
        <v>10.0</v>
      </c>
      <c r="I10" s="41">
        <v>10.0</v>
      </c>
      <c r="J10" s="42">
        <v>6.0</v>
      </c>
      <c r="K10" s="43">
        <v>5.0</v>
      </c>
      <c r="L10" s="44">
        <v>5.0</v>
      </c>
      <c r="M10" s="45" t="s">
        <v>23</v>
      </c>
      <c r="N10" s="44" t="s">
        <v>24</v>
      </c>
      <c r="O10" s="42" t="s">
        <v>25</v>
      </c>
    </row>
    <row r="11" ht="18.0" customHeight="1">
      <c r="A11" s="46"/>
      <c r="B11" s="47"/>
      <c r="C11" s="48" t="s">
        <v>26</v>
      </c>
      <c r="D11" s="49" t="s">
        <v>27</v>
      </c>
      <c r="E11" s="50">
        <v>1.0</v>
      </c>
      <c r="F11" s="51">
        <v>2.0</v>
      </c>
      <c r="G11" s="52">
        <v>0.0</v>
      </c>
      <c r="H11" s="50">
        <v>6.0</v>
      </c>
      <c r="I11" s="51">
        <v>10.0</v>
      </c>
      <c r="J11" s="52">
        <v>0.0</v>
      </c>
      <c r="K11" s="53">
        <v>5.0</v>
      </c>
      <c r="L11" s="54">
        <v>5.0</v>
      </c>
      <c r="M11" s="52" t="s">
        <v>28</v>
      </c>
      <c r="N11" s="54" t="s">
        <v>29</v>
      </c>
      <c r="O11" s="52" t="s">
        <v>30</v>
      </c>
    </row>
    <row r="12" ht="22.5" customHeight="1">
      <c r="A12" s="46"/>
      <c r="B12" s="47"/>
      <c r="C12" s="48" t="s">
        <v>31</v>
      </c>
      <c r="D12" s="49" t="s">
        <v>32</v>
      </c>
      <c r="E12" s="50">
        <v>2.0</v>
      </c>
      <c r="F12" s="51">
        <v>1.0</v>
      </c>
      <c r="G12" s="52">
        <v>1.0</v>
      </c>
      <c r="H12" s="50">
        <v>10.0</v>
      </c>
      <c r="I12" s="51">
        <v>6.0</v>
      </c>
      <c r="J12" s="52">
        <v>10.0</v>
      </c>
      <c r="K12" s="53">
        <v>5.0</v>
      </c>
      <c r="L12" s="54">
        <v>5.0</v>
      </c>
      <c r="M12" s="52" t="s">
        <v>28</v>
      </c>
      <c r="N12" s="54" t="s">
        <v>24</v>
      </c>
      <c r="O12" s="52" t="s">
        <v>33</v>
      </c>
    </row>
    <row r="13" ht="27.0" customHeight="1">
      <c r="A13" s="46"/>
      <c r="B13" s="47"/>
      <c r="C13" s="48" t="s">
        <v>34</v>
      </c>
      <c r="D13" s="55" t="s">
        <v>35</v>
      </c>
      <c r="E13" s="50">
        <v>1.0</v>
      </c>
      <c r="F13" s="51">
        <v>5.0</v>
      </c>
      <c r="G13" s="52">
        <v>0.0</v>
      </c>
      <c r="H13" s="50">
        <v>5.0</v>
      </c>
      <c r="I13" s="51">
        <v>25.0</v>
      </c>
      <c r="J13" s="52">
        <v>0.0</v>
      </c>
      <c r="K13" s="56">
        <v>5.0</v>
      </c>
      <c r="L13" s="54">
        <v>5.0</v>
      </c>
      <c r="M13" s="52" t="s">
        <v>28</v>
      </c>
      <c r="N13" s="54" t="s">
        <v>24</v>
      </c>
      <c r="O13" s="52" t="s">
        <v>33</v>
      </c>
    </row>
    <row r="14" ht="14.25" customHeight="1">
      <c r="A14" s="46"/>
      <c r="B14" s="47"/>
      <c r="C14" s="57" t="s">
        <v>36</v>
      </c>
      <c r="D14" s="49" t="s">
        <v>37</v>
      </c>
      <c r="E14" s="50">
        <v>1.0</v>
      </c>
      <c r="F14" s="51">
        <v>3.0</v>
      </c>
      <c r="G14" s="52">
        <v>0.0</v>
      </c>
      <c r="H14" s="50">
        <v>5.0</v>
      </c>
      <c r="I14" s="51">
        <v>15.0</v>
      </c>
      <c r="J14" s="52">
        <v>0.0</v>
      </c>
      <c r="K14" s="53">
        <v>5.0</v>
      </c>
      <c r="L14" s="54">
        <v>5.0</v>
      </c>
      <c r="M14" s="45" t="s">
        <v>23</v>
      </c>
      <c r="N14" s="54" t="s">
        <v>38</v>
      </c>
      <c r="O14" s="52" t="s">
        <v>33</v>
      </c>
    </row>
    <row r="15" ht="14.25" customHeight="1">
      <c r="A15" s="58"/>
      <c r="B15" s="59"/>
      <c r="C15" s="60" t="s">
        <v>39</v>
      </c>
      <c r="D15" s="61" t="s">
        <v>40</v>
      </c>
      <c r="E15" s="50">
        <v>1.0</v>
      </c>
      <c r="F15" s="51">
        <v>2.0</v>
      </c>
      <c r="G15" s="52">
        <v>1.0</v>
      </c>
      <c r="H15" s="50">
        <v>6.0</v>
      </c>
      <c r="I15" s="51">
        <v>10.0</v>
      </c>
      <c r="J15" s="52">
        <v>6.0</v>
      </c>
      <c r="K15" s="62">
        <v>5.0</v>
      </c>
      <c r="L15" s="63">
        <v>5.0</v>
      </c>
      <c r="M15" s="45" t="s">
        <v>23</v>
      </c>
      <c r="N15" s="63" t="s">
        <v>38</v>
      </c>
      <c r="O15" s="64" t="s">
        <v>33</v>
      </c>
    </row>
    <row r="16" ht="14.25" customHeight="1">
      <c r="A16" s="65"/>
      <c r="B16" s="66"/>
      <c r="C16" s="67"/>
      <c r="D16" s="68" t="s">
        <v>41</v>
      </c>
      <c r="E16" s="69">
        <f t="shared" ref="E16:K16" si="1">SUM(E10:E15)</f>
        <v>8</v>
      </c>
      <c r="F16" s="70">
        <f t="shared" si="1"/>
        <v>15</v>
      </c>
      <c r="G16" s="71">
        <f t="shared" si="1"/>
        <v>3</v>
      </c>
      <c r="H16" s="69">
        <f t="shared" si="1"/>
        <v>42</v>
      </c>
      <c r="I16" s="70">
        <f t="shared" si="1"/>
        <v>76</v>
      </c>
      <c r="J16" s="71">
        <f t="shared" si="1"/>
        <v>22</v>
      </c>
      <c r="K16" s="72">
        <f t="shared" si="1"/>
        <v>30</v>
      </c>
      <c r="L16" s="73"/>
      <c r="M16" s="74"/>
      <c r="N16" s="74"/>
      <c r="O16" s="75"/>
    </row>
    <row r="17" ht="14.25" customHeight="1">
      <c r="A17" s="76" t="s">
        <v>42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0"/>
    </row>
    <row r="18" ht="23.25" customHeight="1">
      <c r="A18" s="77"/>
      <c r="B18" s="78"/>
      <c r="C18" s="38" t="s">
        <v>43</v>
      </c>
      <c r="D18" s="79" t="s">
        <v>44</v>
      </c>
      <c r="E18" s="40">
        <v>2.0</v>
      </c>
      <c r="F18" s="41">
        <v>2.0</v>
      </c>
      <c r="G18" s="42">
        <v>1.0</v>
      </c>
      <c r="H18" s="40">
        <v>10.0</v>
      </c>
      <c r="I18" s="41">
        <v>10.0</v>
      </c>
      <c r="J18" s="42">
        <v>6.0</v>
      </c>
      <c r="K18" s="43">
        <v>5.0</v>
      </c>
      <c r="L18" s="44">
        <v>5.0</v>
      </c>
      <c r="M18" s="52" t="s">
        <v>28</v>
      </c>
      <c r="N18" s="80" t="s">
        <v>24</v>
      </c>
      <c r="O18" s="81" t="s">
        <v>25</v>
      </c>
    </row>
    <row r="19" ht="29.25" customHeight="1">
      <c r="A19" s="82"/>
      <c r="B19" s="83"/>
      <c r="C19" s="84" t="s">
        <v>45</v>
      </c>
      <c r="D19" s="85" t="s">
        <v>46</v>
      </c>
      <c r="E19" s="50">
        <v>2.0</v>
      </c>
      <c r="F19" s="51">
        <v>2.0</v>
      </c>
      <c r="G19" s="52">
        <v>0.0</v>
      </c>
      <c r="H19" s="50">
        <v>14.0</v>
      </c>
      <c r="I19" s="51">
        <v>6.0</v>
      </c>
      <c r="J19" s="52">
        <v>0.0</v>
      </c>
      <c r="K19" s="56">
        <v>5.0</v>
      </c>
      <c r="L19" s="86">
        <v>5.0</v>
      </c>
      <c r="M19" s="52" t="s">
        <v>28</v>
      </c>
      <c r="N19" s="86" t="s">
        <v>24</v>
      </c>
      <c r="O19" s="52" t="s">
        <v>33</v>
      </c>
    </row>
    <row r="20" ht="22.5" customHeight="1">
      <c r="A20" s="87" t="s">
        <v>47</v>
      </c>
      <c r="B20" s="83"/>
      <c r="C20" s="84" t="s">
        <v>48</v>
      </c>
      <c r="D20" s="49" t="s">
        <v>49</v>
      </c>
      <c r="E20" s="50">
        <v>2.0</v>
      </c>
      <c r="F20" s="51">
        <v>1.0</v>
      </c>
      <c r="G20" s="52">
        <v>1.0</v>
      </c>
      <c r="H20" s="50">
        <v>10.0</v>
      </c>
      <c r="I20" s="51">
        <v>6.0</v>
      </c>
      <c r="J20" s="52">
        <v>10.0</v>
      </c>
      <c r="K20" s="56">
        <v>5.0</v>
      </c>
      <c r="L20" s="86">
        <v>5.0</v>
      </c>
      <c r="M20" s="52" t="s">
        <v>28</v>
      </c>
      <c r="N20" s="86" t="s">
        <v>24</v>
      </c>
      <c r="O20" s="52" t="s">
        <v>33</v>
      </c>
    </row>
    <row r="21" ht="36.0" customHeight="1">
      <c r="A21" s="46" t="s">
        <v>22</v>
      </c>
      <c r="B21" s="83"/>
      <c r="C21" s="84" t="s">
        <v>34</v>
      </c>
      <c r="D21" s="88" t="s">
        <v>50</v>
      </c>
      <c r="E21" s="50">
        <v>2.0</v>
      </c>
      <c r="F21" s="51">
        <v>2.0</v>
      </c>
      <c r="G21" s="52">
        <v>0.0</v>
      </c>
      <c r="H21" s="50">
        <v>10.0</v>
      </c>
      <c r="I21" s="51">
        <v>10.0</v>
      </c>
      <c r="J21" s="52">
        <v>0.0</v>
      </c>
      <c r="K21" s="56">
        <v>5.0</v>
      </c>
      <c r="L21" s="86">
        <v>5.0</v>
      </c>
      <c r="M21" s="52" t="s">
        <v>28</v>
      </c>
      <c r="N21" s="86" t="s">
        <v>24</v>
      </c>
      <c r="O21" s="52" t="s">
        <v>33</v>
      </c>
    </row>
    <row r="22" ht="14.25" customHeight="1">
      <c r="A22" s="89" t="s">
        <v>51</v>
      </c>
      <c r="B22" s="47" t="s">
        <v>22</v>
      </c>
      <c r="C22" s="48" t="s">
        <v>52</v>
      </c>
      <c r="D22" s="49" t="s">
        <v>53</v>
      </c>
      <c r="E22" s="50">
        <v>1.0</v>
      </c>
      <c r="F22" s="51">
        <v>3.0</v>
      </c>
      <c r="G22" s="52">
        <v>0.0</v>
      </c>
      <c r="H22" s="50">
        <v>8.0</v>
      </c>
      <c r="I22" s="51">
        <v>16.0</v>
      </c>
      <c r="J22" s="52">
        <v>0.0</v>
      </c>
      <c r="K22" s="53">
        <v>5.0</v>
      </c>
      <c r="L22" s="54">
        <v>5.0</v>
      </c>
      <c r="M22" s="52" t="s">
        <v>28</v>
      </c>
      <c r="N22" s="54" t="s">
        <v>24</v>
      </c>
      <c r="O22" s="52" t="s">
        <v>33</v>
      </c>
    </row>
    <row r="23" ht="25.5" customHeight="1">
      <c r="A23" s="90"/>
      <c r="B23" s="59"/>
      <c r="C23" s="91" t="s">
        <v>54</v>
      </c>
      <c r="D23" s="92" t="s">
        <v>55</v>
      </c>
      <c r="E23" s="50">
        <v>2.0</v>
      </c>
      <c r="F23" s="51">
        <v>2.0</v>
      </c>
      <c r="G23" s="52">
        <v>0.0</v>
      </c>
      <c r="H23" s="50">
        <v>10.0</v>
      </c>
      <c r="I23" s="51">
        <v>10.0</v>
      </c>
      <c r="J23" s="52">
        <v>0.0</v>
      </c>
      <c r="K23" s="93">
        <v>5.0</v>
      </c>
      <c r="L23" s="94">
        <v>5.0</v>
      </c>
      <c r="M23" s="52" t="s">
        <v>28</v>
      </c>
      <c r="N23" s="95" t="s">
        <v>38</v>
      </c>
      <c r="O23" s="64" t="s">
        <v>33</v>
      </c>
    </row>
    <row r="24" ht="14.25" customHeight="1">
      <c r="A24" s="65"/>
      <c r="B24" s="66"/>
      <c r="C24" s="67"/>
      <c r="D24" s="96" t="s">
        <v>41</v>
      </c>
      <c r="E24" s="69">
        <f t="shared" ref="E24:K24" si="2">SUM(E18:E23)</f>
        <v>11</v>
      </c>
      <c r="F24" s="70">
        <f t="shared" si="2"/>
        <v>12</v>
      </c>
      <c r="G24" s="97">
        <f t="shared" si="2"/>
        <v>2</v>
      </c>
      <c r="H24" s="69">
        <f t="shared" si="2"/>
        <v>62</v>
      </c>
      <c r="I24" s="70">
        <f t="shared" si="2"/>
        <v>58</v>
      </c>
      <c r="J24" s="71">
        <f t="shared" si="2"/>
        <v>16</v>
      </c>
      <c r="K24" s="98">
        <f t="shared" si="2"/>
        <v>30</v>
      </c>
      <c r="L24" s="99"/>
      <c r="M24" s="74"/>
      <c r="N24" s="74"/>
      <c r="O24" s="75"/>
    </row>
    <row r="25" ht="14.25" customHeight="1">
      <c r="A25" s="100" t="s">
        <v>56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ht="51.0" customHeight="1">
      <c r="A26" s="46" t="s">
        <v>57</v>
      </c>
      <c r="B26" s="37"/>
      <c r="C26" s="38" t="s">
        <v>58</v>
      </c>
      <c r="D26" s="39" t="s">
        <v>59</v>
      </c>
      <c r="E26" s="40">
        <v>0.0</v>
      </c>
      <c r="F26" s="41">
        <v>0.0</v>
      </c>
      <c r="G26" s="42">
        <v>4.0</v>
      </c>
      <c r="H26" s="40">
        <v>0.0</v>
      </c>
      <c r="I26" s="41">
        <v>0.0</v>
      </c>
      <c r="J26" s="42">
        <v>20.0</v>
      </c>
      <c r="K26" s="43">
        <v>5.0</v>
      </c>
      <c r="L26" s="44">
        <v>5.0</v>
      </c>
      <c r="M26" s="45" t="s">
        <v>23</v>
      </c>
      <c r="N26" s="54" t="s">
        <v>38</v>
      </c>
      <c r="O26" s="42" t="s">
        <v>33</v>
      </c>
    </row>
    <row r="27" ht="33.75" customHeight="1">
      <c r="A27" s="101" t="s">
        <v>49</v>
      </c>
      <c r="B27" s="101"/>
      <c r="C27" s="102" t="s">
        <v>60</v>
      </c>
      <c r="D27" s="85" t="s">
        <v>61</v>
      </c>
      <c r="E27" s="50">
        <v>1.0</v>
      </c>
      <c r="F27" s="51">
        <v>2.0</v>
      </c>
      <c r="G27" s="103">
        <v>2.0</v>
      </c>
      <c r="H27" s="50">
        <v>6.0</v>
      </c>
      <c r="I27" s="51">
        <v>10.0</v>
      </c>
      <c r="J27" s="103">
        <v>10.0</v>
      </c>
      <c r="K27" s="53">
        <v>5.0</v>
      </c>
      <c r="L27" s="54">
        <v>5.0</v>
      </c>
      <c r="M27" s="52" t="s">
        <v>28</v>
      </c>
      <c r="N27" s="86" t="s">
        <v>24</v>
      </c>
      <c r="O27" s="81" t="s">
        <v>33</v>
      </c>
    </row>
    <row r="28" ht="45.0" customHeight="1">
      <c r="A28" s="46" t="s">
        <v>62</v>
      </c>
      <c r="B28" s="83"/>
      <c r="C28" s="84" t="s">
        <v>63</v>
      </c>
      <c r="D28" s="85" t="s">
        <v>64</v>
      </c>
      <c r="E28" s="50">
        <v>2.0</v>
      </c>
      <c r="F28" s="51">
        <v>3.0</v>
      </c>
      <c r="G28" s="52">
        <v>0.0</v>
      </c>
      <c r="H28" s="50">
        <v>10.0</v>
      </c>
      <c r="I28" s="51">
        <v>16.0</v>
      </c>
      <c r="J28" s="52">
        <v>0.0</v>
      </c>
      <c r="K28" s="56">
        <v>5.0</v>
      </c>
      <c r="L28" s="86">
        <v>5.0</v>
      </c>
      <c r="M28" s="52" t="s">
        <v>28</v>
      </c>
      <c r="N28" s="86" t="s">
        <v>24</v>
      </c>
      <c r="O28" s="81" t="s">
        <v>33</v>
      </c>
    </row>
    <row r="29" ht="14.25" customHeight="1">
      <c r="A29" s="46" t="s">
        <v>65</v>
      </c>
      <c r="B29" s="47"/>
      <c r="C29" s="48" t="s">
        <v>66</v>
      </c>
      <c r="D29" s="49" t="s">
        <v>67</v>
      </c>
      <c r="E29" s="50">
        <v>0.0</v>
      </c>
      <c r="F29" s="51">
        <v>2.0</v>
      </c>
      <c r="G29" s="52">
        <v>0.0</v>
      </c>
      <c r="H29" s="50">
        <v>0.0</v>
      </c>
      <c r="I29" s="51">
        <v>10.0</v>
      </c>
      <c r="J29" s="52">
        <v>0.0</v>
      </c>
      <c r="K29" s="56">
        <v>5.0</v>
      </c>
      <c r="L29" s="86">
        <v>5.0</v>
      </c>
      <c r="M29" s="45" t="s">
        <v>23</v>
      </c>
      <c r="N29" s="54" t="s">
        <v>38</v>
      </c>
      <c r="O29" s="51" t="s">
        <v>33</v>
      </c>
    </row>
    <row r="30" ht="14.25" customHeight="1">
      <c r="A30" s="104" t="s">
        <v>44</v>
      </c>
      <c r="B30" s="83"/>
      <c r="C30" s="84" t="s">
        <v>68</v>
      </c>
      <c r="D30" s="85" t="s">
        <v>69</v>
      </c>
      <c r="E30" s="50">
        <v>2.0</v>
      </c>
      <c r="F30" s="51">
        <v>0.0</v>
      </c>
      <c r="G30" s="52">
        <v>1.0</v>
      </c>
      <c r="H30" s="50">
        <v>10.0</v>
      </c>
      <c r="I30" s="51">
        <v>0.0</v>
      </c>
      <c r="J30" s="52">
        <v>10.0</v>
      </c>
      <c r="K30" s="53">
        <v>5.0</v>
      </c>
      <c r="L30" s="54">
        <v>5.0</v>
      </c>
      <c r="M30" s="45" t="s">
        <v>23</v>
      </c>
      <c r="N30" s="54" t="s">
        <v>38</v>
      </c>
      <c r="O30" s="51" t="s">
        <v>33</v>
      </c>
    </row>
    <row r="31" ht="14.25" customHeight="1">
      <c r="A31" s="105" t="s">
        <v>51</v>
      </c>
      <c r="B31" s="83"/>
      <c r="C31" s="84" t="s">
        <v>70</v>
      </c>
      <c r="D31" s="85" t="s">
        <v>71</v>
      </c>
      <c r="E31" s="50">
        <v>3.0</v>
      </c>
      <c r="F31" s="51">
        <v>2.0</v>
      </c>
      <c r="G31" s="52">
        <v>0.0</v>
      </c>
      <c r="H31" s="50">
        <v>16.0</v>
      </c>
      <c r="I31" s="51">
        <v>10.0</v>
      </c>
      <c r="J31" s="52">
        <v>0.0</v>
      </c>
      <c r="K31" s="56">
        <v>5.0</v>
      </c>
      <c r="L31" s="86">
        <v>5.0</v>
      </c>
      <c r="M31" s="45" t="s">
        <v>23</v>
      </c>
      <c r="N31" s="86" t="s">
        <v>38</v>
      </c>
      <c r="O31" s="81" t="s">
        <v>33</v>
      </c>
    </row>
    <row r="32" ht="33.75" customHeight="1">
      <c r="A32" s="58"/>
      <c r="B32" s="59"/>
      <c r="C32" s="106" t="s">
        <v>72</v>
      </c>
      <c r="D32" s="107" t="s">
        <v>73</v>
      </c>
      <c r="E32" s="108">
        <v>0.0</v>
      </c>
      <c r="F32" s="109">
        <v>4.0</v>
      </c>
      <c r="G32" s="64">
        <v>0.0</v>
      </c>
      <c r="H32" s="108">
        <v>0.0</v>
      </c>
      <c r="I32" s="109">
        <v>20.0</v>
      </c>
      <c r="J32" s="64">
        <v>0.0</v>
      </c>
      <c r="K32" s="62">
        <v>0.0</v>
      </c>
      <c r="L32" s="63">
        <v>2.0</v>
      </c>
      <c r="M32" s="64" t="s">
        <v>74</v>
      </c>
      <c r="N32" s="63" t="s">
        <v>38</v>
      </c>
      <c r="O32" s="64" t="s">
        <v>75</v>
      </c>
    </row>
    <row r="33" ht="14.25" customHeight="1">
      <c r="A33" s="65"/>
      <c r="B33" s="66"/>
      <c r="C33" s="67"/>
      <c r="D33" s="96" t="s">
        <v>76</v>
      </c>
      <c r="E33" s="69">
        <f t="shared" ref="E33:K33" si="3">SUM(E26:E32)</f>
        <v>8</v>
      </c>
      <c r="F33" s="70">
        <f t="shared" si="3"/>
        <v>13</v>
      </c>
      <c r="G33" s="71">
        <f t="shared" si="3"/>
        <v>7</v>
      </c>
      <c r="H33" s="69">
        <f t="shared" si="3"/>
        <v>42</v>
      </c>
      <c r="I33" s="70">
        <f t="shared" si="3"/>
        <v>66</v>
      </c>
      <c r="J33" s="71">
        <f t="shared" si="3"/>
        <v>40</v>
      </c>
      <c r="K33" s="110">
        <f t="shared" si="3"/>
        <v>30</v>
      </c>
      <c r="L33" s="74"/>
      <c r="M33" s="74"/>
      <c r="N33" s="74"/>
      <c r="O33" s="75"/>
    </row>
    <row r="34" ht="14.25" customHeight="1">
      <c r="A34" s="35" t="s">
        <v>77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0"/>
    </row>
    <row r="35" ht="33.0" customHeight="1">
      <c r="A35" s="36" t="s">
        <v>27</v>
      </c>
      <c r="B35" s="37"/>
      <c r="C35" s="111" t="s">
        <v>78</v>
      </c>
      <c r="D35" s="112" t="s">
        <v>79</v>
      </c>
      <c r="E35" s="113">
        <v>1.0</v>
      </c>
      <c r="F35" s="114">
        <v>2.0</v>
      </c>
      <c r="G35" s="115">
        <v>0.0</v>
      </c>
      <c r="H35" s="113">
        <v>6.0</v>
      </c>
      <c r="I35" s="114">
        <v>10.0</v>
      </c>
      <c r="J35" s="115">
        <v>0.0</v>
      </c>
      <c r="K35" s="116">
        <v>5.0</v>
      </c>
      <c r="L35" s="117">
        <v>5.0</v>
      </c>
      <c r="M35" s="42" t="s">
        <v>28</v>
      </c>
      <c r="N35" s="86" t="s">
        <v>29</v>
      </c>
      <c r="O35" s="118" t="s">
        <v>30</v>
      </c>
    </row>
    <row r="36" ht="29.25" customHeight="1">
      <c r="A36" s="47" t="s">
        <v>27</v>
      </c>
      <c r="B36" s="47"/>
      <c r="C36" s="57" t="s">
        <v>80</v>
      </c>
      <c r="D36" s="55" t="s">
        <v>81</v>
      </c>
      <c r="E36" s="50">
        <v>1.0</v>
      </c>
      <c r="F36" s="51">
        <v>1.0</v>
      </c>
      <c r="G36" s="52">
        <v>0.0</v>
      </c>
      <c r="H36" s="50">
        <v>6.0</v>
      </c>
      <c r="I36" s="51">
        <v>6.0</v>
      </c>
      <c r="J36" s="52">
        <v>0.0</v>
      </c>
      <c r="K36" s="53">
        <v>5.0</v>
      </c>
      <c r="L36" s="54">
        <v>5.0</v>
      </c>
      <c r="M36" s="52" t="s">
        <v>28</v>
      </c>
      <c r="N36" s="86" t="s">
        <v>29</v>
      </c>
      <c r="O36" s="52" t="s">
        <v>30</v>
      </c>
    </row>
    <row r="37" ht="45.75" customHeight="1">
      <c r="A37" s="46"/>
      <c r="B37" s="47"/>
      <c r="C37" s="48" t="s">
        <v>82</v>
      </c>
      <c r="D37" s="55" t="s">
        <v>83</v>
      </c>
      <c r="E37" s="50">
        <v>1.0</v>
      </c>
      <c r="F37" s="51">
        <v>1.0</v>
      </c>
      <c r="G37" s="52">
        <v>2.0</v>
      </c>
      <c r="H37" s="50">
        <v>6.0</v>
      </c>
      <c r="I37" s="51">
        <v>6.0</v>
      </c>
      <c r="J37" s="52">
        <v>12.0</v>
      </c>
      <c r="K37" s="53">
        <v>5.0</v>
      </c>
      <c r="L37" s="54">
        <v>5.0</v>
      </c>
      <c r="M37" s="45" t="s">
        <v>23</v>
      </c>
      <c r="N37" s="86" t="s">
        <v>38</v>
      </c>
      <c r="O37" s="52" t="s">
        <v>33</v>
      </c>
    </row>
    <row r="38" ht="69.75" customHeight="1">
      <c r="A38" s="46"/>
      <c r="B38" s="47"/>
      <c r="C38" s="57" t="s">
        <v>84</v>
      </c>
      <c r="D38" s="49" t="s">
        <v>85</v>
      </c>
      <c r="E38" s="50">
        <v>4.0</v>
      </c>
      <c r="F38" s="51">
        <v>2.0</v>
      </c>
      <c r="G38" s="52">
        <v>4.0</v>
      </c>
      <c r="H38" s="50">
        <v>20.0</v>
      </c>
      <c r="I38" s="51">
        <v>10.0</v>
      </c>
      <c r="J38" s="52">
        <v>20.0</v>
      </c>
      <c r="K38" s="53">
        <v>5.0</v>
      </c>
      <c r="L38" s="54">
        <v>5.0</v>
      </c>
      <c r="M38" s="45" t="s">
        <v>23</v>
      </c>
      <c r="N38" s="86" t="s">
        <v>38</v>
      </c>
      <c r="O38" s="52" t="s">
        <v>33</v>
      </c>
    </row>
    <row r="39" ht="28.5" customHeight="1">
      <c r="A39" s="46"/>
      <c r="B39" s="47"/>
      <c r="C39" s="48" t="s">
        <v>86</v>
      </c>
      <c r="D39" s="49" t="s">
        <v>87</v>
      </c>
      <c r="E39" s="119">
        <v>2.0</v>
      </c>
      <c r="F39" s="120">
        <v>1.0</v>
      </c>
      <c r="G39" s="81">
        <v>0.0</v>
      </c>
      <c r="H39" s="119">
        <v>10.0</v>
      </c>
      <c r="I39" s="120">
        <v>6.0</v>
      </c>
      <c r="J39" s="81">
        <v>0.0</v>
      </c>
      <c r="K39" s="53">
        <v>5.0</v>
      </c>
      <c r="L39" s="54">
        <v>5.0</v>
      </c>
      <c r="M39" s="52" t="s">
        <v>28</v>
      </c>
      <c r="N39" s="86" t="s">
        <v>38</v>
      </c>
      <c r="O39" s="52" t="s">
        <v>33</v>
      </c>
    </row>
    <row r="40" ht="14.25" customHeight="1">
      <c r="A40" s="121" t="s">
        <v>73</v>
      </c>
      <c r="B40" s="47"/>
      <c r="C40" s="57" t="s">
        <v>88</v>
      </c>
      <c r="D40" s="107" t="s">
        <v>89</v>
      </c>
      <c r="E40" s="50">
        <v>0.0</v>
      </c>
      <c r="F40" s="51">
        <v>4.0</v>
      </c>
      <c r="G40" s="52">
        <v>0.0</v>
      </c>
      <c r="H40" s="50">
        <v>0.0</v>
      </c>
      <c r="I40" s="51">
        <v>20.0</v>
      </c>
      <c r="J40" s="122">
        <v>0.0</v>
      </c>
      <c r="K40" s="53">
        <v>0.0</v>
      </c>
      <c r="L40" s="54">
        <v>2.0</v>
      </c>
      <c r="M40" s="52" t="s">
        <v>74</v>
      </c>
      <c r="N40" s="54" t="s">
        <v>38</v>
      </c>
      <c r="O40" s="52" t="s">
        <v>75</v>
      </c>
    </row>
    <row r="41" ht="14.25" customHeight="1">
      <c r="A41" s="77"/>
      <c r="B41" s="123"/>
      <c r="C41" s="124"/>
      <c r="D41" s="92" t="s">
        <v>90</v>
      </c>
      <c r="E41" s="119">
        <v>2.0</v>
      </c>
      <c r="F41" s="120">
        <v>0.0</v>
      </c>
      <c r="G41" s="81">
        <v>0.0</v>
      </c>
      <c r="H41" s="119">
        <v>10.0</v>
      </c>
      <c r="I41" s="120">
        <v>0.0</v>
      </c>
      <c r="J41" s="64">
        <v>0.0</v>
      </c>
      <c r="K41" s="125">
        <v>5.0</v>
      </c>
      <c r="L41" s="80">
        <v>5.0</v>
      </c>
      <c r="M41" s="81" t="s">
        <v>28</v>
      </c>
      <c r="N41" s="126" t="s">
        <v>91</v>
      </c>
      <c r="O41" s="81" t="s">
        <v>33</v>
      </c>
    </row>
    <row r="42" ht="14.25" customHeight="1">
      <c r="A42" s="127"/>
      <c r="B42" s="128"/>
      <c r="C42" s="129"/>
      <c r="D42" s="130" t="s">
        <v>92</v>
      </c>
      <c r="E42" s="69">
        <f t="shared" ref="E42:K42" si="4">SUM(E35:E41)</f>
        <v>11</v>
      </c>
      <c r="F42" s="70">
        <f t="shared" si="4"/>
        <v>11</v>
      </c>
      <c r="G42" s="71">
        <f t="shared" si="4"/>
        <v>6</v>
      </c>
      <c r="H42" s="69">
        <f t="shared" si="4"/>
        <v>58</v>
      </c>
      <c r="I42" s="70">
        <f t="shared" si="4"/>
        <v>58</v>
      </c>
      <c r="J42" s="71">
        <f t="shared" si="4"/>
        <v>32</v>
      </c>
      <c r="K42" s="131">
        <f t="shared" si="4"/>
        <v>30</v>
      </c>
      <c r="L42" s="132"/>
      <c r="M42" s="133"/>
      <c r="N42" s="133"/>
      <c r="O42" s="134"/>
    </row>
    <row r="43" ht="14.25" customHeight="1">
      <c r="A43" s="76" t="s">
        <v>93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0"/>
    </row>
    <row r="44" ht="21.0" customHeight="1">
      <c r="A44" s="77"/>
      <c r="B44" s="78"/>
      <c r="C44" s="111"/>
      <c r="D44" s="135" t="s">
        <v>94</v>
      </c>
      <c r="E44" s="119">
        <v>3.0</v>
      </c>
      <c r="F44" s="120">
        <v>0.0</v>
      </c>
      <c r="G44" s="81">
        <v>0.0</v>
      </c>
      <c r="H44" s="119">
        <v>14.0</v>
      </c>
      <c r="I44" s="120">
        <v>0.0</v>
      </c>
      <c r="J44" s="81">
        <v>0.0</v>
      </c>
      <c r="K44" s="43">
        <v>5.0</v>
      </c>
      <c r="L44" s="80">
        <v>5.0</v>
      </c>
      <c r="M44" s="42" t="s">
        <v>28</v>
      </c>
      <c r="N44" s="80" t="s">
        <v>29</v>
      </c>
      <c r="O44" s="81" t="s">
        <v>25</v>
      </c>
    </row>
    <row r="45" ht="37.5" customHeight="1">
      <c r="A45" s="46"/>
      <c r="B45" s="47"/>
      <c r="C45" s="57"/>
      <c r="D45" s="49" t="s">
        <v>95</v>
      </c>
      <c r="E45" s="50">
        <v>2.0</v>
      </c>
      <c r="F45" s="51">
        <v>0.0</v>
      </c>
      <c r="G45" s="52">
        <v>2.0</v>
      </c>
      <c r="H45" s="50">
        <v>14.0</v>
      </c>
      <c r="I45" s="51">
        <v>0.0</v>
      </c>
      <c r="J45" s="52">
        <v>12.0</v>
      </c>
      <c r="K45" s="53">
        <v>5.0</v>
      </c>
      <c r="L45" s="54">
        <v>5.0</v>
      </c>
      <c r="M45" s="52" t="s">
        <v>28</v>
      </c>
      <c r="N45" s="54" t="s">
        <v>38</v>
      </c>
      <c r="O45" s="52" t="s">
        <v>33</v>
      </c>
    </row>
    <row r="46" ht="14.25" customHeight="1">
      <c r="A46" s="136"/>
      <c r="B46" s="47"/>
      <c r="C46" s="84"/>
      <c r="D46" s="137" t="s">
        <v>96</v>
      </c>
      <c r="E46" s="138"/>
      <c r="F46" s="139"/>
      <c r="G46" s="140"/>
      <c r="H46" s="138"/>
      <c r="I46" s="139"/>
      <c r="J46" s="140"/>
      <c r="K46" s="141">
        <v>5.0</v>
      </c>
      <c r="L46" s="54"/>
      <c r="M46" s="52"/>
      <c r="N46" s="142" t="s">
        <v>97</v>
      </c>
      <c r="O46" s="52" t="s">
        <v>33</v>
      </c>
    </row>
    <row r="47" ht="14.25" customHeight="1">
      <c r="A47" s="46"/>
      <c r="B47" s="47"/>
      <c r="C47" s="84"/>
      <c r="D47" s="137" t="s">
        <v>98</v>
      </c>
      <c r="E47" s="138"/>
      <c r="F47" s="139"/>
      <c r="G47" s="140"/>
      <c r="H47" s="138"/>
      <c r="I47" s="139"/>
      <c r="J47" s="140"/>
      <c r="K47" s="141">
        <v>5.0</v>
      </c>
      <c r="L47" s="54"/>
      <c r="M47" s="52"/>
      <c r="N47" s="142" t="s">
        <v>97</v>
      </c>
      <c r="O47" s="52" t="s">
        <v>33</v>
      </c>
    </row>
    <row r="48" ht="14.25" customHeight="1">
      <c r="A48" s="46"/>
      <c r="B48" s="47"/>
      <c r="C48" s="84"/>
      <c r="D48" s="137" t="s">
        <v>99</v>
      </c>
      <c r="E48" s="138"/>
      <c r="F48" s="139"/>
      <c r="G48" s="140"/>
      <c r="H48" s="138"/>
      <c r="I48" s="139"/>
      <c r="J48" s="140"/>
      <c r="K48" s="141">
        <v>5.0</v>
      </c>
      <c r="L48" s="54"/>
      <c r="M48" s="52"/>
      <c r="N48" s="142" t="s">
        <v>97</v>
      </c>
      <c r="O48" s="52" t="s">
        <v>33</v>
      </c>
    </row>
    <row r="49" ht="14.25" customHeight="1">
      <c r="A49" s="46"/>
      <c r="B49" s="47"/>
      <c r="C49" s="106"/>
      <c r="D49" s="137" t="s">
        <v>100</v>
      </c>
      <c r="E49" s="138"/>
      <c r="F49" s="139"/>
      <c r="G49" s="143"/>
      <c r="H49" s="138"/>
      <c r="I49" s="139"/>
      <c r="J49" s="143"/>
      <c r="K49" s="144">
        <v>5.0</v>
      </c>
      <c r="L49" s="54"/>
      <c r="M49" s="64"/>
      <c r="N49" s="142" t="s">
        <v>97</v>
      </c>
      <c r="O49" s="64" t="s">
        <v>33</v>
      </c>
    </row>
    <row r="50" ht="14.25" customHeight="1">
      <c r="A50" s="127"/>
      <c r="B50" s="128"/>
      <c r="C50" s="129"/>
      <c r="D50" s="145" t="s">
        <v>41</v>
      </c>
      <c r="E50" s="69">
        <f t="shared" ref="E50:K50" si="5">SUM(E44:E49)</f>
        <v>5</v>
      </c>
      <c r="F50" s="70">
        <f t="shared" si="5"/>
        <v>0</v>
      </c>
      <c r="G50" s="71">
        <f t="shared" si="5"/>
        <v>2</v>
      </c>
      <c r="H50" s="69">
        <f t="shared" si="5"/>
        <v>28</v>
      </c>
      <c r="I50" s="70">
        <f t="shared" si="5"/>
        <v>0</v>
      </c>
      <c r="J50" s="71">
        <f t="shared" si="5"/>
        <v>12</v>
      </c>
      <c r="K50" s="146">
        <f t="shared" si="5"/>
        <v>30</v>
      </c>
      <c r="L50" s="132"/>
      <c r="M50" s="133"/>
      <c r="N50" s="133"/>
      <c r="O50" s="134"/>
    </row>
    <row r="51" ht="14.25" customHeight="1">
      <c r="A51" s="76" t="s">
        <v>101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0"/>
    </row>
    <row r="52" ht="14.25" customHeight="1">
      <c r="A52" s="46"/>
      <c r="B52" s="47"/>
      <c r="C52" s="147"/>
      <c r="D52" s="85" t="s">
        <v>102</v>
      </c>
      <c r="E52" s="50">
        <v>0.0</v>
      </c>
      <c r="F52" s="51">
        <v>4.0</v>
      </c>
      <c r="G52" s="52">
        <v>0.0</v>
      </c>
      <c r="H52" s="50">
        <v>0.0</v>
      </c>
      <c r="I52" s="51">
        <v>20.0</v>
      </c>
      <c r="J52" s="52">
        <v>0.0</v>
      </c>
      <c r="K52" s="53">
        <v>5.0</v>
      </c>
      <c r="L52" s="54">
        <v>5.0</v>
      </c>
      <c r="M52" s="45" t="s">
        <v>23</v>
      </c>
      <c r="N52" s="54" t="s">
        <v>38</v>
      </c>
      <c r="O52" s="52" t="s">
        <v>33</v>
      </c>
    </row>
    <row r="53" ht="39.0" customHeight="1">
      <c r="A53" s="46"/>
      <c r="B53" s="47"/>
      <c r="C53" s="147"/>
      <c r="D53" s="85" t="s">
        <v>103</v>
      </c>
      <c r="E53" s="50">
        <v>2.0</v>
      </c>
      <c r="F53" s="51">
        <v>0.0</v>
      </c>
      <c r="G53" s="52">
        <v>0.0</v>
      </c>
      <c r="H53" s="50">
        <v>10.0</v>
      </c>
      <c r="I53" s="51">
        <v>0.0</v>
      </c>
      <c r="J53" s="52">
        <v>0.0</v>
      </c>
      <c r="K53" s="53">
        <v>5.0</v>
      </c>
      <c r="L53" s="54">
        <v>5.0</v>
      </c>
      <c r="M53" s="42" t="s">
        <v>28</v>
      </c>
      <c r="N53" s="86" t="s">
        <v>29</v>
      </c>
      <c r="O53" s="52" t="s">
        <v>33</v>
      </c>
    </row>
    <row r="54" ht="43.5" customHeight="1">
      <c r="A54" s="46"/>
      <c r="B54" s="47"/>
      <c r="C54" s="84"/>
      <c r="D54" s="148" t="s">
        <v>104</v>
      </c>
      <c r="E54" s="50">
        <v>2.0</v>
      </c>
      <c r="F54" s="51">
        <v>0.0</v>
      </c>
      <c r="G54" s="103">
        <v>0.0</v>
      </c>
      <c r="H54" s="50">
        <v>10.0</v>
      </c>
      <c r="I54" s="51">
        <v>0.0</v>
      </c>
      <c r="J54" s="52">
        <v>0.0</v>
      </c>
      <c r="K54" s="53">
        <v>5.0</v>
      </c>
      <c r="L54" s="54">
        <v>5.0</v>
      </c>
      <c r="M54" s="42" t="s">
        <v>28</v>
      </c>
      <c r="N54" s="54" t="s">
        <v>38</v>
      </c>
      <c r="O54" s="52" t="s">
        <v>33</v>
      </c>
    </row>
    <row r="55" ht="14.25" customHeight="1">
      <c r="A55" s="77"/>
      <c r="B55" s="78"/>
      <c r="C55" s="48"/>
      <c r="D55" s="137" t="s">
        <v>105</v>
      </c>
      <c r="E55" s="54"/>
      <c r="F55" s="51"/>
      <c r="G55" s="52"/>
      <c r="H55" s="54"/>
      <c r="I55" s="51"/>
      <c r="J55" s="52"/>
      <c r="K55" s="53">
        <v>5.0</v>
      </c>
      <c r="L55" s="54"/>
      <c r="M55" s="52"/>
      <c r="N55" s="142" t="s">
        <v>97</v>
      </c>
      <c r="O55" s="81" t="s">
        <v>33</v>
      </c>
    </row>
    <row r="56" ht="14.25" customHeight="1">
      <c r="A56" s="46"/>
      <c r="B56" s="47"/>
      <c r="C56" s="147"/>
      <c r="D56" s="137" t="s">
        <v>106</v>
      </c>
      <c r="E56" s="138"/>
      <c r="F56" s="139"/>
      <c r="G56" s="140"/>
      <c r="H56" s="138"/>
      <c r="I56" s="139"/>
      <c r="J56" s="140"/>
      <c r="K56" s="141">
        <v>5.0</v>
      </c>
      <c r="L56" s="138"/>
      <c r="M56" s="140"/>
      <c r="N56" s="142" t="s">
        <v>97</v>
      </c>
      <c r="O56" s="52" t="s">
        <v>33</v>
      </c>
    </row>
    <row r="57" ht="14.25" customHeight="1">
      <c r="A57" s="46"/>
      <c r="B57" s="47"/>
      <c r="C57" s="147"/>
      <c r="D57" s="137" t="s">
        <v>107</v>
      </c>
      <c r="E57" s="149"/>
      <c r="F57" s="139"/>
      <c r="G57" s="140"/>
      <c r="H57" s="138"/>
      <c r="I57" s="139"/>
      <c r="J57" s="140"/>
      <c r="K57" s="141">
        <v>5.0</v>
      </c>
      <c r="L57" s="138"/>
      <c r="M57" s="140"/>
      <c r="N57" s="142" t="s">
        <v>97</v>
      </c>
      <c r="O57" s="52" t="s">
        <v>33</v>
      </c>
    </row>
    <row r="58" ht="14.25" customHeight="1">
      <c r="A58" s="46" t="s">
        <v>108</v>
      </c>
      <c r="B58" s="47"/>
      <c r="C58" s="147"/>
      <c r="D58" s="92" t="s">
        <v>109</v>
      </c>
      <c r="E58" s="150">
        <v>0.0</v>
      </c>
      <c r="F58" s="151">
        <v>2.0</v>
      </c>
      <c r="G58" s="122">
        <v>0.0</v>
      </c>
      <c r="H58" s="150">
        <v>0.0</v>
      </c>
      <c r="I58" s="151">
        <v>10.0</v>
      </c>
      <c r="J58" s="117">
        <v>0.0</v>
      </c>
      <c r="K58" s="152" t="s">
        <v>110</v>
      </c>
      <c r="L58" s="54">
        <v>2.0</v>
      </c>
      <c r="M58" s="52" t="s">
        <v>74</v>
      </c>
      <c r="N58" s="142"/>
      <c r="O58" s="52" t="s">
        <v>33</v>
      </c>
    </row>
    <row r="59" ht="14.25" customHeight="1">
      <c r="A59" s="127"/>
      <c r="B59" s="128"/>
      <c r="C59" s="129"/>
      <c r="D59" s="145" t="s">
        <v>76</v>
      </c>
      <c r="E59" s="131">
        <f t="shared" ref="E59:K59" si="6">SUM(E52:E58)</f>
        <v>4</v>
      </c>
      <c r="F59" s="97">
        <f t="shared" si="6"/>
        <v>6</v>
      </c>
      <c r="G59" s="71">
        <f t="shared" si="6"/>
        <v>0</v>
      </c>
      <c r="H59" s="131">
        <f t="shared" si="6"/>
        <v>20</v>
      </c>
      <c r="I59" s="70">
        <f t="shared" si="6"/>
        <v>30</v>
      </c>
      <c r="J59" s="153">
        <f t="shared" si="6"/>
        <v>0</v>
      </c>
      <c r="K59" s="69">
        <f t="shared" si="6"/>
        <v>30</v>
      </c>
      <c r="L59" s="132"/>
      <c r="M59" s="133"/>
      <c r="N59" s="133"/>
      <c r="O59" s="134"/>
    </row>
    <row r="60" ht="14.25" customHeight="1">
      <c r="A60" s="154" t="s">
        <v>111</v>
      </c>
      <c r="B60" s="155"/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6"/>
    </row>
    <row r="61" ht="19.5" customHeight="1">
      <c r="A61" s="157"/>
      <c r="B61" s="78"/>
      <c r="C61" s="48"/>
      <c r="D61" s="49" t="s">
        <v>112</v>
      </c>
      <c r="E61" s="158">
        <v>2.0</v>
      </c>
      <c r="F61" s="159">
        <v>0.0</v>
      </c>
      <c r="G61" s="160">
        <v>0.0</v>
      </c>
      <c r="H61" s="158">
        <v>10.0</v>
      </c>
      <c r="I61" s="159">
        <v>0.0</v>
      </c>
      <c r="J61" s="161">
        <v>0.0</v>
      </c>
      <c r="K61" s="141">
        <v>5.0</v>
      </c>
      <c r="L61" s="162">
        <v>5.0</v>
      </c>
      <c r="M61" s="161" t="s">
        <v>28</v>
      </c>
      <c r="N61" s="50" t="s">
        <v>29</v>
      </c>
      <c r="O61" s="52" t="s">
        <v>33</v>
      </c>
    </row>
    <row r="62" ht="22.5" customHeight="1">
      <c r="A62" s="46"/>
      <c r="B62" s="163"/>
      <c r="C62" s="164"/>
      <c r="D62" s="137" t="s">
        <v>113</v>
      </c>
      <c r="E62" s="165"/>
      <c r="F62" s="166"/>
      <c r="G62" s="140"/>
      <c r="H62" s="165"/>
      <c r="I62" s="166"/>
      <c r="J62" s="140"/>
      <c r="K62" s="167">
        <v>5.0</v>
      </c>
      <c r="L62" s="165"/>
      <c r="M62" s="168"/>
      <c r="N62" s="50" t="s">
        <v>97</v>
      </c>
      <c r="O62" s="52" t="s">
        <v>33</v>
      </c>
    </row>
    <row r="63" ht="24.0" customHeight="1">
      <c r="A63" s="46"/>
      <c r="B63" s="47"/>
      <c r="C63" s="48"/>
      <c r="D63" s="85" t="s">
        <v>114</v>
      </c>
      <c r="E63" s="50">
        <v>2.0</v>
      </c>
      <c r="F63" s="151">
        <v>0.0</v>
      </c>
      <c r="G63" s="52">
        <v>0.0</v>
      </c>
      <c r="H63" s="150">
        <v>10.0</v>
      </c>
      <c r="I63" s="51">
        <v>0.0</v>
      </c>
      <c r="J63" s="122">
        <v>0.0</v>
      </c>
      <c r="K63" s="53">
        <v>5.0</v>
      </c>
      <c r="L63" s="50">
        <v>5.0</v>
      </c>
      <c r="M63" s="52" t="s">
        <v>115</v>
      </c>
      <c r="N63" s="54" t="s">
        <v>91</v>
      </c>
      <c r="O63" s="52" t="s">
        <v>33</v>
      </c>
    </row>
    <row r="64" ht="14.25" customHeight="1">
      <c r="A64" s="169" t="s">
        <v>109</v>
      </c>
      <c r="B64" s="170" t="s">
        <v>116</v>
      </c>
      <c r="C64" s="102"/>
      <c r="D64" s="171" t="s">
        <v>117</v>
      </c>
      <c r="E64" s="119">
        <v>0.0</v>
      </c>
      <c r="F64" s="51">
        <v>2.0</v>
      </c>
      <c r="G64" s="172">
        <v>0.0</v>
      </c>
      <c r="H64" s="50">
        <v>0.0</v>
      </c>
      <c r="I64" s="120">
        <v>10.0</v>
      </c>
      <c r="J64" s="52">
        <v>0.0</v>
      </c>
      <c r="K64" s="173" t="s">
        <v>118</v>
      </c>
      <c r="L64" s="174">
        <v>2.0</v>
      </c>
      <c r="M64" s="45" t="s">
        <v>23</v>
      </c>
      <c r="N64" s="86"/>
      <c r="O64" s="52" t="s">
        <v>33</v>
      </c>
    </row>
    <row r="65" ht="25.5" customHeight="1">
      <c r="A65" s="169" t="s">
        <v>109</v>
      </c>
      <c r="B65" s="170" t="s">
        <v>116</v>
      </c>
      <c r="C65" s="102"/>
      <c r="D65" s="171" t="s">
        <v>119</v>
      </c>
      <c r="E65" s="50">
        <v>0.0</v>
      </c>
      <c r="F65" s="51">
        <v>0.0</v>
      </c>
      <c r="G65" s="103">
        <v>0.0</v>
      </c>
      <c r="H65" s="50">
        <v>0.0</v>
      </c>
      <c r="I65" s="51">
        <v>0.0</v>
      </c>
      <c r="J65" s="52">
        <v>0.0</v>
      </c>
      <c r="K65" s="175">
        <v>15.0</v>
      </c>
      <c r="L65" s="176">
        <v>2.0</v>
      </c>
      <c r="M65" s="177" t="s">
        <v>120</v>
      </c>
      <c r="N65" s="54"/>
      <c r="O65" s="52" t="s">
        <v>33</v>
      </c>
    </row>
    <row r="66" ht="27.75" customHeight="1">
      <c r="A66" s="178" t="s">
        <v>121</v>
      </c>
      <c r="B66" s="170" t="s">
        <v>116</v>
      </c>
      <c r="C66" s="60"/>
      <c r="D66" s="179" t="s">
        <v>122</v>
      </c>
      <c r="E66" s="180" t="s">
        <v>123</v>
      </c>
      <c r="F66" s="181"/>
      <c r="G66" s="182"/>
      <c r="H66" s="180" t="s">
        <v>123</v>
      </c>
      <c r="I66" s="181"/>
      <c r="J66" s="182"/>
      <c r="K66" s="62" t="s">
        <v>118</v>
      </c>
      <c r="L66" s="183">
        <v>3.0</v>
      </c>
      <c r="M66" s="184" t="s">
        <v>120</v>
      </c>
      <c r="N66" s="185"/>
      <c r="O66" s="52" t="s">
        <v>33</v>
      </c>
    </row>
    <row r="67" ht="14.25" customHeight="1">
      <c r="A67" s="65"/>
      <c r="B67" s="66"/>
      <c r="C67" s="67"/>
      <c r="D67" s="145" t="s">
        <v>124</v>
      </c>
      <c r="E67" s="186">
        <f t="shared" ref="E67:K67" si="7">SUM(E61:E66)</f>
        <v>4</v>
      </c>
      <c r="F67" s="187">
        <f t="shared" si="7"/>
        <v>2</v>
      </c>
      <c r="G67" s="188">
        <f t="shared" si="7"/>
        <v>0</v>
      </c>
      <c r="H67" s="189">
        <f t="shared" si="7"/>
        <v>20</v>
      </c>
      <c r="I67" s="190">
        <f t="shared" si="7"/>
        <v>10</v>
      </c>
      <c r="J67" s="188">
        <f t="shared" si="7"/>
        <v>0</v>
      </c>
      <c r="K67" s="189">
        <f t="shared" si="7"/>
        <v>30</v>
      </c>
      <c r="L67" s="73"/>
      <c r="M67" s="74"/>
      <c r="N67" s="74"/>
      <c r="O67" s="74"/>
    </row>
    <row r="68" ht="14.25" customHeight="1">
      <c r="A68" s="191" t="s">
        <v>125</v>
      </c>
      <c r="B68" s="18"/>
      <c r="C68" s="18"/>
      <c r="D68" s="19"/>
      <c r="E68" s="192">
        <f t="shared" ref="E68:K68" si="8">E97</f>
        <v>15</v>
      </c>
      <c r="F68" s="193">
        <f t="shared" si="8"/>
        <v>8</v>
      </c>
      <c r="G68" s="194">
        <f t="shared" si="8"/>
        <v>11</v>
      </c>
      <c r="H68" s="192">
        <f t="shared" si="8"/>
        <v>81</v>
      </c>
      <c r="I68" s="193">
        <f t="shared" si="8"/>
        <v>42</v>
      </c>
      <c r="J68" s="194">
        <f t="shared" si="8"/>
        <v>72</v>
      </c>
      <c r="K68" s="195">
        <f t="shared" si="8"/>
        <v>40</v>
      </c>
      <c r="L68" s="196"/>
      <c r="M68" s="196"/>
      <c r="N68" s="196"/>
      <c r="O68" s="197"/>
    </row>
    <row r="69" ht="14.25" customHeight="1">
      <c r="A69" s="198" t="s">
        <v>126</v>
      </c>
      <c r="B69" s="199"/>
      <c r="C69" s="199"/>
      <c r="D69" s="200"/>
      <c r="E69" s="192">
        <f t="shared" ref="E69:K69" si="9">E117</f>
        <v>16</v>
      </c>
      <c r="F69" s="193">
        <f t="shared" si="9"/>
        <v>10</v>
      </c>
      <c r="G69" s="194">
        <f t="shared" si="9"/>
        <v>8</v>
      </c>
      <c r="H69" s="192">
        <f t="shared" si="9"/>
        <v>86</v>
      </c>
      <c r="I69" s="193">
        <f t="shared" si="9"/>
        <v>52</v>
      </c>
      <c r="J69" s="194">
        <f t="shared" si="9"/>
        <v>57</v>
      </c>
      <c r="K69" s="195">
        <f t="shared" si="9"/>
        <v>40</v>
      </c>
      <c r="L69" s="196"/>
      <c r="M69" s="196"/>
      <c r="N69" s="196"/>
      <c r="O69" s="197"/>
    </row>
    <row r="70" ht="14.25" customHeight="1">
      <c r="A70" s="201" t="s">
        <v>127</v>
      </c>
      <c r="B70" s="18"/>
      <c r="C70" s="18"/>
      <c r="D70" s="19"/>
      <c r="E70" s="202">
        <f t="shared" ref="E70:J70" si="10">E16+E24+E33+E42+E50+E59+E67+E68</f>
        <v>66</v>
      </c>
      <c r="F70" s="203">
        <f t="shared" si="10"/>
        <v>67</v>
      </c>
      <c r="G70" s="204">
        <f t="shared" si="10"/>
        <v>31</v>
      </c>
      <c r="H70" s="202">
        <f t="shared" si="10"/>
        <v>353</v>
      </c>
      <c r="I70" s="203">
        <f t="shared" si="10"/>
        <v>340</v>
      </c>
      <c r="J70" s="204">
        <f t="shared" si="10"/>
        <v>194</v>
      </c>
      <c r="K70" s="205">
        <f>K16+K24+K33+K42+K50+K59+K67</f>
        <v>210</v>
      </c>
      <c r="L70" s="196"/>
      <c r="M70" s="196"/>
      <c r="N70" s="196"/>
      <c r="O70" s="197"/>
    </row>
    <row r="71" ht="14.25" customHeight="1">
      <c r="A71" s="201" t="s">
        <v>128</v>
      </c>
      <c r="B71" s="18"/>
      <c r="C71" s="18"/>
      <c r="D71" s="19"/>
      <c r="E71" s="206">
        <f t="shared" ref="E71:J71" si="11">E16+E24+E33+E42+E50+E59+E67+E69</f>
        <v>67</v>
      </c>
      <c r="F71" s="207">
        <f t="shared" si="11"/>
        <v>69</v>
      </c>
      <c r="G71" s="208">
        <f t="shared" si="11"/>
        <v>28</v>
      </c>
      <c r="H71" s="206">
        <f t="shared" si="11"/>
        <v>358</v>
      </c>
      <c r="I71" s="207">
        <f t="shared" si="11"/>
        <v>350</v>
      </c>
      <c r="J71" s="208">
        <f t="shared" si="11"/>
        <v>179</v>
      </c>
      <c r="K71" s="209">
        <f>K16+K24+K33+K42+K50+K59+K67</f>
        <v>210</v>
      </c>
      <c r="L71" s="210"/>
      <c r="M71" s="211"/>
      <c r="N71" s="211"/>
      <c r="O71" s="212"/>
    </row>
    <row r="72" ht="14.25" customHeight="1">
      <c r="A72" s="213" t="s">
        <v>129</v>
      </c>
      <c r="B72" s="214"/>
      <c r="C72" s="214"/>
      <c r="D72" s="214"/>
      <c r="E72" s="215"/>
      <c r="F72" s="215"/>
      <c r="G72" s="215"/>
      <c r="H72" s="215"/>
      <c r="I72" s="215"/>
      <c r="J72" s="215"/>
      <c r="K72" s="216"/>
      <c r="L72" s="217"/>
      <c r="M72" s="217"/>
      <c r="N72" s="217"/>
      <c r="O72" s="217"/>
    </row>
    <row r="73" ht="14.25" customHeight="1">
      <c r="A73" s="218" t="s">
        <v>130</v>
      </c>
      <c r="B73" s="214"/>
      <c r="C73" s="214"/>
      <c r="D73" s="214"/>
      <c r="E73" s="215"/>
      <c r="F73" s="215"/>
      <c r="G73" s="215"/>
      <c r="H73" s="215"/>
      <c r="I73" s="215"/>
      <c r="J73" s="215"/>
      <c r="K73" s="216"/>
      <c r="L73" s="217"/>
      <c r="M73" s="217"/>
      <c r="N73" s="217"/>
      <c r="O73" s="217"/>
    </row>
    <row r="74" ht="14.25" customHeight="1">
      <c r="A74" s="219"/>
      <c r="B74" s="219"/>
      <c r="C74" s="3"/>
      <c r="D74" s="3"/>
      <c r="E74" s="3"/>
      <c r="F74" s="3"/>
      <c r="G74" s="3"/>
      <c r="H74" s="3"/>
      <c r="I74" s="3"/>
      <c r="J74" s="3"/>
      <c r="K74" s="4"/>
      <c r="L74" s="3"/>
      <c r="M74" s="3"/>
      <c r="N74" s="3"/>
      <c r="O74" s="3"/>
    </row>
    <row r="75" ht="14.25" customHeight="1">
      <c r="A75" s="220" t="s">
        <v>131</v>
      </c>
      <c r="B75" s="221"/>
      <c r="C75" s="222" t="s">
        <v>132</v>
      </c>
      <c r="D75" s="223" t="s">
        <v>133</v>
      </c>
      <c r="E75" s="224">
        <v>0.0</v>
      </c>
      <c r="F75" s="225">
        <v>2.0</v>
      </c>
      <c r="G75" s="226">
        <v>0.0</v>
      </c>
      <c r="H75" s="227" t="s">
        <v>134</v>
      </c>
      <c r="I75" s="228" t="s">
        <v>134</v>
      </c>
      <c r="J75" s="229" t="s">
        <v>134</v>
      </c>
      <c r="K75" s="132" t="s">
        <v>118</v>
      </c>
      <c r="L75" s="224">
        <v>2.0</v>
      </c>
      <c r="M75" s="230" t="s">
        <v>74</v>
      </c>
      <c r="N75" s="225"/>
      <c r="O75" s="226" t="s">
        <v>75</v>
      </c>
    </row>
    <row r="76" ht="14.25" customHeight="1">
      <c r="A76" s="219"/>
      <c r="B76" s="231"/>
      <c r="C76" s="218"/>
      <c r="D76" s="218"/>
      <c r="E76" s="232"/>
      <c r="F76" s="232"/>
      <c r="G76" s="232"/>
      <c r="H76" s="3"/>
      <c r="I76" s="3"/>
      <c r="J76" s="3"/>
      <c r="K76" s="4"/>
    </row>
    <row r="77" ht="14.25" customHeight="1">
      <c r="A77" s="233" t="s">
        <v>135</v>
      </c>
    </row>
    <row r="78" ht="14.25" customHeight="1">
      <c r="A78" s="234" t="s">
        <v>136</v>
      </c>
      <c r="J78" s="235"/>
      <c r="K78" s="236"/>
      <c r="L78" s="236"/>
      <c r="M78" s="236"/>
      <c r="N78" s="236"/>
      <c r="O78" s="236"/>
    </row>
    <row r="79" ht="14.25" customHeight="1">
      <c r="A79" s="237" t="s">
        <v>137</v>
      </c>
      <c r="B79" s="217"/>
      <c r="C79" s="217"/>
      <c r="D79" s="237"/>
      <c r="E79" s="236"/>
      <c r="F79" s="236"/>
      <c r="G79" s="236"/>
      <c r="H79" s="235"/>
      <c r="I79" s="235"/>
      <c r="J79" s="235"/>
      <c r="K79" s="236"/>
      <c r="L79" s="236"/>
      <c r="M79" s="236"/>
      <c r="N79" s="236"/>
      <c r="O79" s="236"/>
    </row>
    <row r="80" ht="14.25" customHeight="1">
      <c r="A80" s="238" t="s">
        <v>138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20"/>
    </row>
    <row r="81" ht="14.25" customHeight="1">
      <c r="A81" s="239" t="s">
        <v>139</v>
      </c>
      <c r="B81" s="240"/>
      <c r="C81" s="15" t="s">
        <v>140</v>
      </c>
      <c r="D81" s="16" t="s">
        <v>141</v>
      </c>
      <c r="E81" s="17" t="s">
        <v>142</v>
      </c>
      <c r="F81" s="18"/>
      <c r="G81" s="20"/>
      <c r="H81" s="17" t="s">
        <v>143</v>
      </c>
      <c r="I81" s="18"/>
      <c r="J81" s="20"/>
      <c r="K81" s="16" t="s">
        <v>144</v>
      </c>
      <c r="L81" s="21" t="s">
        <v>145</v>
      </c>
      <c r="M81" s="241"/>
      <c r="N81" s="242" t="s">
        <v>13</v>
      </c>
      <c r="O81" s="24" t="s">
        <v>14</v>
      </c>
    </row>
    <row r="82" ht="14.25" customHeight="1">
      <c r="A82" s="243" t="s">
        <v>15</v>
      </c>
      <c r="B82" s="244" t="s">
        <v>16</v>
      </c>
      <c r="C82" s="27"/>
      <c r="D82" s="28"/>
      <c r="E82" s="245" t="s">
        <v>17</v>
      </c>
      <c r="F82" s="30" t="s">
        <v>18</v>
      </c>
      <c r="G82" s="31" t="s">
        <v>19</v>
      </c>
      <c r="H82" s="245" t="s">
        <v>17</v>
      </c>
      <c r="I82" s="30" t="s">
        <v>18</v>
      </c>
      <c r="J82" s="31" t="s">
        <v>19</v>
      </c>
      <c r="K82" s="28"/>
      <c r="L82" s="32"/>
      <c r="M82" s="246"/>
      <c r="N82" s="247"/>
      <c r="O82" s="27"/>
    </row>
    <row r="83" ht="14.25" customHeight="1">
      <c r="A83" s="248" t="s">
        <v>93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20"/>
    </row>
    <row r="84" ht="14.25" customHeight="1">
      <c r="A84" s="136" t="s">
        <v>146</v>
      </c>
      <c r="B84" s="47"/>
      <c r="C84" s="84"/>
      <c r="D84" s="85" t="s">
        <v>147</v>
      </c>
      <c r="E84" s="50">
        <v>3.0</v>
      </c>
      <c r="F84" s="51">
        <v>0.0</v>
      </c>
      <c r="G84" s="52">
        <v>2.0</v>
      </c>
      <c r="H84" s="50">
        <v>18.0</v>
      </c>
      <c r="I84" s="51">
        <v>0.0</v>
      </c>
      <c r="J84" s="52">
        <v>12.0</v>
      </c>
      <c r="K84" s="53">
        <v>5.0</v>
      </c>
      <c r="L84" s="54">
        <v>5.0</v>
      </c>
      <c r="M84" s="45" t="s">
        <v>23</v>
      </c>
      <c r="N84" s="142" t="s">
        <v>97</v>
      </c>
      <c r="O84" s="52" t="s">
        <v>33</v>
      </c>
    </row>
    <row r="85" ht="14.25" customHeight="1">
      <c r="A85" s="46"/>
      <c r="B85" s="47"/>
      <c r="C85" s="84"/>
      <c r="D85" s="85" t="s">
        <v>148</v>
      </c>
      <c r="E85" s="50">
        <v>3.0</v>
      </c>
      <c r="F85" s="51">
        <v>1.0</v>
      </c>
      <c r="G85" s="52">
        <v>0.0</v>
      </c>
      <c r="H85" s="50">
        <v>16.0</v>
      </c>
      <c r="I85" s="51">
        <v>4.0</v>
      </c>
      <c r="J85" s="52">
        <v>0.0</v>
      </c>
      <c r="K85" s="53">
        <v>5.0</v>
      </c>
      <c r="L85" s="54">
        <v>5.0</v>
      </c>
      <c r="M85" s="45" t="s">
        <v>23</v>
      </c>
      <c r="N85" s="142" t="s">
        <v>97</v>
      </c>
      <c r="O85" s="52" t="s">
        <v>33</v>
      </c>
    </row>
    <row r="86" ht="46.5" customHeight="1">
      <c r="A86" s="46"/>
      <c r="B86" s="47"/>
      <c r="C86" s="84"/>
      <c r="D86" s="85" t="s">
        <v>149</v>
      </c>
      <c r="E86" s="50">
        <v>1.0</v>
      </c>
      <c r="F86" s="51">
        <v>1.0</v>
      </c>
      <c r="G86" s="52">
        <v>2.0</v>
      </c>
      <c r="H86" s="50">
        <v>6.0</v>
      </c>
      <c r="I86" s="51">
        <v>6.0</v>
      </c>
      <c r="J86" s="52">
        <v>14.0</v>
      </c>
      <c r="K86" s="53">
        <v>5.0</v>
      </c>
      <c r="L86" s="54">
        <v>5.0</v>
      </c>
      <c r="M86" s="45" t="s">
        <v>23</v>
      </c>
      <c r="N86" s="142" t="s">
        <v>97</v>
      </c>
      <c r="O86" s="52" t="s">
        <v>33</v>
      </c>
    </row>
    <row r="87" ht="31.5" customHeight="1">
      <c r="A87" s="46"/>
      <c r="B87" s="47"/>
      <c r="C87" s="106"/>
      <c r="D87" s="249" t="s">
        <v>150</v>
      </c>
      <c r="E87" s="150">
        <v>2.0</v>
      </c>
      <c r="F87" s="151">
        <v>2.0</v>
      </c>
      <c r="G87" s="122">
        <v>1.0</v>
      </c>
      <c r="H87" s="150">
        <v>10.0</v>
      </c>
      <c r="I87" s="151">
        <v>10.0</v>
      </c>
      <c r="J87" s="122">
        <v>5.0</v>
      </c>
      <c r="K87" s="62">
        <v>5.0</v>
      </c>
      <c r="L87" s="86">
        <v>5.0</v>
      </c>
      <c r="M87" s="109" t="s">
        <v>28</v>
      </c>
      <c r="N87" s="54" t="s">
        <v>97</v>
      </c>
      <c r="O87" s="64" t="s">
        <v>33</v>
      </c>
    </row>
    <row r="88" ht="14.25" customHeight="1">
      <c r="A88" s="250"/>
      <c r="B88" s="129"/>
      <c r="C88" s="129"/>
      <c r="D88" s="145" t="s">
        <v>151</v>
      </c>
      <c r="E88" s="69">
        <f t="shared" ref="E88:K88" si="12">SUM(E84:E87)</f>
        <v>9</v>
      </c>
      <c r="F88" s="70">
        <f t="shared" si="12"/>
        <v>4</v>
      </c>
      <c r="G88" s="71">
        <f t="shared" si="12"/>
        <v>5</v>
      </c>
      <c r="H88" s="69">
        <f t="shared" si="12"/>
        <v>50</v>
      </c>
      <c r="I88" s="70">
        <f t="shared" si="12"/>
        <v>20</v>
      </c>
      <c r="J88" s="71">
        <f t="shared" si="12"/>
        <v>31</v>
      </c>
      <c r="K88" s="251">
        <f t="shared" si="12"/>
        <v>20</v>
      </c>
      <c r="L88" s="132"/>
      <c r="M88" s="133"/>
      <c r="N88" s="133"/>
      <c r="O88" s="134"/>
    </row>
    <row r="89" ht="14.25" customHeight="1">
      <c r="A89" s="248" t="s">
        <v>101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20"/>
    </row>
    <row r="90" ht="35.25" customHeight="1">
      <c r="A90" s="136" t="s">
        <v>95</v>
      </c>
      <c r="B90" s="78"/>
      <c r="C90" s="48"/>
      <c r="D90" s="171" t="s">
        <v>152</v>
      </c>
      <c r="E90" s="119">
        <v>2.0</v>
      </c>
      <c r="F90" s="120">
        <v>0.0</v>
      </c>
      <c r="G90" s="81">
        <v>2.0</v>
      </c>
      <c r="H90" s="119">
        <v>10.0</v>
      </c>
      <c r="I90" s="120">
        <v>0.0</v>
      </c>
      <c r="J90" s="81">
        <v>10.0</v>
      </c>
      <c r="K90" s="252">
        <v>5.0</v>
      </c>
      <c r="L90" s="80">
        <v>5.0</v>
      </c>
      <c r="M90" s="41" t="s">
        <v>28</v>
      </c>
      <c r="N90" s="253" t="s">
        <v>97</v>
      </c>
      <c r="O90" s="81" t="s">
        <v>33</v>
      </c>
    </row>
    <row r="91" ht="30.0" customHeight="1">
      <c r="A91" s="46"/>
      <c r="B91" s="47"/>
      <c r="C91" s="147"/>
      <c r="D91" s="49" t="s">
        <v>153</v>
      </c>
      <c r="E91" s="50">
        <v>1.0</v>
      </c>
      <c r="F91" s="51">
        <v>1.0</v>
      </c>
      <c r="G91" s="52">
        <v>2.0</v>
      </c>
      <c r="H91" s="50">
        <v>6.0</v>
      </c>
      <c r="I91" s="51">
        <v>6.0</v>
      </c>
      <c r="J91" s="52">
        <v>16.0</v>
      </c>
      <c r="K91" s="53">
        <v>5.0</v>
      </c>
      <c r="L91" s="54">
        <v>5.0</v>
      </c>
      <c r="M91" s="51" t="s">
        <v>28</v>
      </c>
      <c r="N91" s="142" t="s">
        <v>97</v>
      </c>
      <c r="O91" s="52" t="s">
        <v>33</v>
      </c>
    </row>
    <row r="92" ht="14.25" customHeight="1">
      <c r="A92" s="46"/>
      <c r="B92" s="47"/>
      <c r="C92" s="147"/>
      <c r="D92" s="135" t="s">
        <v>154</v>
      </c>
      <c r="E92" s="150">
        <v>1.0</v>
      </c>
      <c r="F92" s="151">
        <v>2.0</v>
      </c>
      <c r="G92" s="122">
        <v>1.0</v>
      </c>
      <c r="H92" s="150">
        <v>5.0</v>
      </c>
      <c r="I92" s="151">
        <v>10.0</v>
      </c>
      <c r="J92" s="117">
        <v>5.0</v>
      </c>
      <c r="K92" s="152">
        <v>5.0</v>
      </c>
      <c r="L92" s="54">
        <v>5.0</v>
      </c>
      <c r="M92" s="45" t="s">
        <v>23</v>
      </c>
      <c r="N92" s="142" t="s">
        <v>97</v>
      </c>
      <c r="O92" s="52" t="s">
        <v>33</v>
      </c>
    </row>
    <row r="93" ht="14.25" customHeight="1">
      <c r="A93" s="250"/>
      <c r="B93" s="129"/>
      <c r="C93" s="129"/>
      <c r="D93" s="145" t="s">
        <v>155</v>
      </c>
      <c r="E93" s="69">
        <f t="shared" ref="E93:K93" si="13">SUM(E90:E92)</f>
        <v>4</v>
      </c>
      <c r="F93" s="70">
        <f t="shared" si="13"/>
        <v>3</v>
      </c>
      <c r="G93" s="71">
        <f t="shared" si="13"/>
        <v>5</v>
      </c>
      <c r="H93" s="69">
        <f t="shared" si="13"/>
        <v>21</v>
      </c>
      <c r="I93" s="70">
        <f t="shared" si="13"/>
        <v>16</v>
      </c>
      <c r="J93" s="71">
        <f t="shared" si="13"/>
        <v>31</v>
      </c>
      <c r="K93" s="69">
        <f t="shared" si="13"/>
        <v>15</v>
      </c>
      <c r="L93" s="132"/>
      <c r="M93" s="133"/>
      <c r="N93" s="133"/>
      <c r="O93" s="134"/>
    </row>
    <row r="94" ht="14.25" customHeight="1">
      <c r="A94" s="248" t="s">
        <v>111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20"/>
    </row>
    <row r="95" ht="14.25" customHeight="1">
      <c r="A95" s="254" t="s">
        <v>156</v>
      </c>
      <c r="B95" s="255"/>
      <c r="C95" s="164"/>
      <c r="D95" s="85" t="s">
        <v>157</v>
      </c>
      <c r="E95" s="119">
        <v>2.0</v>
      </c>
      <c r="F95" s="120">
        <v>1.0</v>
      </c>
      <c r="G95" s="172">
        <v>1.0</v>
      </c>
      <c r="H95" s="119">
        <v>10.0</v>
      </c>
      <c r="I95" s="120">
        <v>6.0</v>
      </c>
      <c r="J95" s="81">
        <v>10.0</v>
      </c>
      <c r="K95" s="256">
        <v>5.0</v>
      </c>
      <c r="L95" s="257">
        <v>5.0</v>
      </c>
      <c r="M95" s="45" t="s">
        <v>23</v>
      </c>
      <c r="N95" s="133" t="s">
        <v>97</v>
      </c>
      <c r="O95" s="226" t="s">
        <v>33</v>
      </c>
    </row>
    <row r="96" ht="14.25" customHeight="1">
      <c r="A96" s="258"/>
      <c r="B96" s="259"/>
      <c r="C96" s="130" t="s">
        <v>158</v>
      </c>
      <c r="D96" s="20"/>
      <c r="E96" s="260">
        <f t="shared" ref="E96:K96" si="14">SUM(E95)</f>
        <v>2</v>
      </c>
      <c r="F96" s="261">
        <f t="shared" si="14"/>
        <v>1</v>
      </c>
      <c r="G96" s="262">
        <f t="shared" si="14"/>
        <v>1</v>
      </c>
      <c r="H96" s="260">
        <f t="shared" si="14"/>
        <v>10</v>
      </c>
      <c r="I96" s="261">
        <f t="shared" si="14"/>
        <v>6</v>
      </c>
      <c r="J96" s="262">
        <f t="shared" si="14"/>
        <v>10</v>
      </c>
      <c r="K96" s="263">
        <f t="shared" si="14"/>
        <v>5</v>
      </c>
      <c r="L96" s="264"/>
      <c r="M96" s="265"/>
      <c r="N96" s="265"/>
      <c r="O96" s="266"/>
    </row>
    <row r="97" ht="14.25" customHeight="1">
      <c r="A97" s="267" t="s">
        <v>159</v>
      </c>
      <c r="B97" s="18"/>
      <c r="C97" s="18"/>
      <c r="D97" s="20"/>
      <c r="E97" s="268">
        <f t="shared" ref="E97:K97" si="15">E88+E93+E96</f>
        <v>15</v>
      </c>
      <c r="F97" s="193">
        <f t="shared" si="15"/>
        <v>8</v>
      </c>
      <c r="G97" s="268">
        <f t="shared" si="15"/>
        <v>11</v>
      </c>
      <c r="H97" s="192">
        <f t="shared" si="15"/>
        <v>81</v>
      </c>
      <c r="I97" s="193">
        <f t="shared" si="15"/>
        <v>42</v>
      </c>
      <c r="J97" s="268">
        <f t="shared" si="15"/>
        <v>72</v>
      </c>
      <c r="K97" s="269">
        <f t="shared" si="15"/>
        <v>40</v>
      </c>
      <c r="L97" s="270"/>
      <c r="M97" s="196"/>
      <c r="N97" s="196"/>
      <c r="O97" s="197"/>
    </row>
    <row r="98" ht="14.25" customHeight="1">
      <c r="A98" s="271"/>
      <c r="B98" s="271"/>
      <c r="C98" s="271"/>
      <c r="D98" s="271"/>
      <c r="E98" s="272"/>
      <c r="F98" s="272"/>
      <c r="G98" s="272"/>
      <c r="H98" s="272"/>
      <c r="I98" s="215"/>
      <c r="J98" s="215"/>
      <c r="K98" s="4"/>
      <c r="L98" s="217"/>
      <c r="M98" s="217"/>
      <c r="N98" s="217"/>
      <c r="O98" s="217"/>
    </row>
    <row r="99" ht="14.25" customHeight="1">
      <c r="A99" s="237" t="s">
        <v>160</v>
      </c>
      <c r="B99" s="273"/>
      <c r="C99" s="273"/>
      <c r="D99" s="273"/>
      <c r="E99" s="274"/>
      <c r="F99" s="274"/>
      <c r="G99" s="274"/>
      <c r="H99" s="274"/>
      <c r="I99" s="98"/>
      <c r="J99" s="98"/>
      <c r="K99" s="275"/>
      <c r="L99" s="276"/>
      <c r="M99" s="276"/>
      <c r="N99" s="276"/>
      <c r="O99" s="276"/>
    </row>
    <row r="100" ht="14.25" customHeight="1">
      <c r="A100" s="277" t="s">
        <v>161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20"/>
    </row>
    <row r="101" ht="14.25" customHeight="1">
      <c r="A101" s="278" t="s">
        <v>139</v>
      </c>
      <c r="B101" s="279"/>
      <c r="C101" s="15" t="s">
        <v>140</v>
      </c>
      <c r="D101" s="16" t="s">
        <v>141</v>
      </c>
      <c r="E101" s="17" t="s">
        <v>142</v>
      </c>
      <c r="F101" s="18"/>
      <c r="G101" s="20"/>
      <c r="H101" s="17" t="s">
        <v>143</v>
      </c>
      <c r="I101" s="18"/>
      <c r="J101" s="20"/>
      <c r="K101" s="16" t="s">
        <v>144</v>
      </c>
      <c r="L101" s="21" t="s">
        <v>145</v>
      </c>
      <c r="M101" s="241"/>
      <c r="N101" s="242" t="s">
        <v>13</v>
      </c>
      <c r="O101" s="24" t="s">
        <v>14</v>
      </c>
    </row>
    <row r="102" ht="14.25" customHeight="1">
      <c r="A102" s="243" t="s">
        <v>15</v>
      </c>
      <c r="B102" s="280" t="s">
        <v>16</v>
      </c>
      <c r="C102" s="27"/>
      <c r="D102" s="28"/>
      <c r="E102" s="281" t="s">
        <v>162</v>
      </c>
      <c r="F102" s="282" t="s">
        <v>163</v>
      </c>
      <c r="G102" s="283" t="s">
        <v>164</v>
      </c>
      <c r="H102" s="281" t="s">
        <v>162</v>
      </c>
      <c r="I102" s="284" t="s">
        <v>163</v>
      </c>
      <c r="J102" s="31" t="s">
        <v>164</v>
      </c>
      <c r="K102" s="28"/>
      <c r="L102" s="32"/>
      <c r="M102" s="246"/>
      <c r="N102" s="247"/>
      <c r="O102" s="27"/>
    </row>
    <row r="103" ht="14.25" customHeight="1">
      <c r="A103" s="76" t="s">
        <v>93</v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20"/>
    </row>
    <row r="104" ht="14.25" customHeight="1">
      <c r="A104" s="136" t="s">
        <v>85</v>
      </c>
      <c r="B104" s="47"/>
      <c r="C104" s="84"/>
      <c r="D104" s="85" t="s">
        <v>165</v>
      </c>
      <c r="E104" s="50">
        <v>3.0</v>
      </c>
      <c r="F104" s="51">
        <v>0.0</v>
      </c>
      <c r="G104" s="52">
        <v>2.0</v>
      </c>
      <c r="H104" s="50">
        <v>18.0</v>
      </c>
      <c r="I104" s="51">
        <v>0.0</v>
      </c>
      <c r="J104" s="52">
        <v>12.0</v>
      </c>
      <c r="K104" s="53">
        <v>5.0</v>
      </c>
      <c r="L104" s="54">
        <v>5.0</v>
      </c>
      <c r="M104" s="45" t="s">
        <v>23</v>
      </c>
      <c r="N104" s="142" t="s">
        <v>97</v>
      </c>
      <c r="O104" s="52" t="s">
        <v>33</v>
      </c>
    </row>
    <row r="105" ht="14.25" customHeight="1">
      <c r="A105" s="46" t="s">
        <v>46</v>
      </c>
      <c r="B105" s="47"/>
      <c r="C105" s="84"/>
      <c r="D105" s="85" t="s">
        <v>166</v>
      </c>
      <c r="E105" s="50">
        <v>3.0</v>
      </c>
      <c r="F105" s="51">
        <v>1.0</v>
      </c>
      <c r="G105" s="52">
        <v>0.0</v>
      </c>
      <c r="H105" s="50">
        <v>16.0</v>
      </c>
      <c r="I105" s="51">
        <v>4.0</v>
      </c>
      <c r="J105" s="52">
        <v>0.0</v>
      </c>
      <c r="K105" s="53">
        <v>5.0</v>
      </c>
      <c r="L105" s="54">
        <v>5.0</v>
      </c>
      <c r="M105" s="45" t="s">
        <v>23</v>
      </c>
      <c r="N105" s="142" t="s">
        <v>97</v>
      </c>
      <c r="O105" s="52" t="s">
        <v>33</v>
      </c>
    </row>
    <row r="106" ht="14.25" customHeight="1">
      <c r="A106" s="46" t="s">
        <v>49</v>
      </c>
      <c r="B106" s="47" t="s">
        <v>67</v>
      </c>
      <c r="C106" s="84"/>
      <c r="D106" s="85" t="s">
        <v>167</v>
      </c>
      <c r="E106" s="50">
        <v>1.0</v>
      </c>
      <c r="F106" s="51">
        <v>1.0</v>
      </c>
      <c r="G106" s="52">
        <v>2.0</v>
      </c>
      <c r="H106" s="50">
        <v>6.0</v>
      </c>
      <c r="I106" s="51">
        <v>6.0</v>
      </c>
      <c r="J106" s="52">
        <v>14.0</v>
      </c>
      <c r="K106" s="53">
        <v>5.0</v>
      </c>
      <c r="L106" s="54">
        <v>5.0</v>
      </c>
      <c r="M106" s="45" t="s">
        <v>23</v>
      </c>
      <c r="N106" s="142" t="s">
        <v>97</v>
      </c>
      <c r="O106" s="52" t="s">
        <v>33</v>
      </c>
    </row>
    <row r="107" ht="52.5" customHeight="1">
      <c r="A107" s="46" t="s">
        <v>168</v>
      </c>
      <c r="B107" s="285" t="s">
        <v>64</v>
      </c>
      <c r="C107" s="106"/>
      <c r="D107" s="85" t="s">
        <v>169</v>
      </c>
      <c r="E107" s="150">
        <v>3.0</v>
      </c>
      <c r="F107" s="151">
        <v>2.0</v>
      </c>
      <c r="G107" s="122">
        <v>0.0</v>
      </c>
      <c r="H107" s="150">
        <v>15.0</v>
      </c>
      <c r="I107" s="151">
        <v>10.0</v>
      </c>
      <c r="J107" s="122">
        <v>0.0</v>
      </c>
      <c r="K107" s="62">
        <v>5.0</v>
      </c>
      <c r="L107" s="86">
        <v>5.0</v>
      </c>
      <c r="M107" s="64" t="s">
        <v>28</v>
      </c>
      <c r="N107" s="54" t="s">
        <v>97</v>
      </c>
      <c r="O107" s="64" t="s">
        <v>33</v>
      </c>
    </row>
    <row r="108" ht="14.25" customHeight="1">
      <c r="A108" s="286"/>
      <c r="B108" s="287"/>
      <c r="C108" s="287"/>
      <c r="D108" s="288" t="s">
        <v>151</v>
      </c>
      <c r="E108" s="260">
        <f t="shared" ref="E108:K108" si="16">SUM(E104:E107)</f>
        <v>10</v>
      </c>
      <c r="F108" s="289">
        <f t="shared" si="16"/>
        <v>4</v>
      </c>
      <c r="G108" s="262">
        <f t="shared" si="16"/>
        <v>4</v>
      </c>
      <c r="H108" s="290">
        <f t="shared" si="16"/>
        <v>55</v>
      </c>
      <c r="I108" s="291">
        <f t="shared" si="16"/>
        <v>20</v>
      </c>
      <c r="J108" s="262">
        <f t="shared" si="16"/>
        <v>26</v>
      </c>
      <c r="K108" s="290">
        <f t="shared" si="16"/>
        <v>20</v>
      </c>
      <c r="L108" s="245"/>
      <c r="M108" s="292"/>
      <c r="N108" s="292"/>
      <c r="O108" s="293"/>
    </row>
    <row r="109" ht="14.25" customHeight="1">
      <c r="A109" s="294" t="s">
        <v>101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20"/>
    </row>
    <row r="110" ht="14.25" customHeight="1">
      <c r="A110" s="77"/>
      <c r="B110" s="78"/>
      <c r="C110" s="48"/>
      <c r="D110" s="85" t="s">
        <v>170</v>
      </c>
      <c r="E110" s="119">
        <v>2.0</v>
      </c>
      <c r="F110" s="120">
        <v>2.0</v>
      </c>
      <c r="G110" s="81">
        <v>0.0</v>
      </c>
      <c r="H110" s="119">
        <v>10.0</v>
      </c>
      <c r="I110" s="120">
        <v>10.0</v>
      </c>
      <c r="J110" s="81">
        <v>0.0</v>
      </c>
      <c r="K110" s="252">
        <v>5.0</v>
      </c>
      <c r="L110" s="80">
        <v>5.0</v>
      </c>
      <c r="M110" s="81" t="s">
        <v>28</v>
      </c>
      <c r="N110" s="253" t="s">
        <v>97</v>
      </c>
      <c r="O110" s="81" t="s">
        <v>33</v>
      </c>
    </row>
    <row r="111" ht="14.25" customHeight="1">
      <c r="A111" s="285" t="s">
        <v>64</v>
      </c>
      <c r="B111" s="295" t="s">
        <v>166</v>
      </c>
      <c r="C111" s="296"/>
      <c r="D111" s="297" t="s">
        <v>171</v>
      </c>
      <c r="E111" s="50">
        <v>1.0</v>
      </c>
      <c r="F111" s="51">
        <v>1.0</v>
      </c>
      <c r="G111" s="52">
        <v>2.0</v>
      </c>
      <c r="H111" s="50">
        <v>6.0</v>
      </c>
      <c r="I111" s="51">
        <v>6.0</v>
      </c>
      <c r="J111" s="52">
        <v>16.0</v>
      </c>
      <c r="K111" s="53">
        <v>5.0</v>
      </c>
      <c r="L111" s="54">
        <v>5.0</v>
      </c>
      <c r="M111" s="52" t="s">
        <v>28</v>
      </c>
      <c r="N111" s="142" t="s">
        <v>97</v>
      </c>
      <c r="O111" s="52" t="s">
        <v>33</v>
      </c>
    </row>
    <row r="112" ht="14.25" customHeight="1">
      <c r="A112" s="46" t="s">
        <v>168</v>
      </c>
      <c r="B112" s="285" t="s">
        <v>69</v>
      </c>
      <c r="C112" s="147"/>
      <c r="D112" s="298" t="s">
        <v>172</v>
      </c>
      <c r="E112" s="150">
        <v>1.0</v>
      </c>
      <c r="F112" s="151">
        <v>2.0</v>
      </c>
      <c r="G112" s="122">
        <v>1.0</v>
      </c>
      <c r="H112" s="150">
        <v>5.0</v>
      </c>
      <c r="I112" s="151">
        <v>10.0</v>
      </c>
      <c r="J112" s="117">
        <v>5.0</v>
      </c>
      <c r="K112" s="152">
        <v>5.0</v>
      </c>
      <c r="L112" s="54">
        <v>5.0</v>
      </c>
      <c r="M112" s="45" t="s">
        <v>23</v>
      </c>
      <c r="N112" s="142" t="s">
        <v>97</v>
      </c>
      <c r="O112" s="52" t="s">
        <v>33</v>
      </c>
    </row>
    <row r="113" ht="14.25" customHeight="1">
      <c r="A113" s="286"/>
      <c r="B113" s="287"/>
      <c r="C113" s="287"/>
      <c r="D113" s="288" t="s">
        <v>173</v>
      </c>
      <c r="E113" s="260">
        <f t="shared" ref="E113:K113" si="17">SUM(E110:E112)</f>
        <v>4</v>
      </c>
      <c r="F113" s="261">
        <f t="shared" si="17"/>
        <v>5</v>
      </c>
      <c r="G113" s="262">
        <f t="shared" si="17"/>
        <v>3</v>
      </c>
      <c r="H113" s="260">
        <f t="shared" si="17"/>
        <v>21</v>
      </c>
      <c r="I113" s="261">
        <f t="shared" si="17"/>
        <v>26</v>
      </c>
      <c r="J113" s="262">
        <f t="shared" si="17"/>
        <v>21</v>
      </c>
      <c r="K113" s="260">
        <f t="shared" si="17"/>
        <v>15</v>
      </c>
      <c r="L113" s="245"/>
      <c r="M113" s="292"/>
      <c r="N113" s="292"/>
      <c r="O113" s="293"/>
    </row>
    <row r="114" ht="14.25" customHeight="1">
      <c r="A114" s="294" t="s">
        <v>111</v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20"/>
    </row>
    <row r="115" ht="55.5" customHeight="1">
      <c r="A115" s="285" t="s">
        <v>64</v>
      </c>
      <c r="B115" s="163"/>
      <c r="C115" s="164"/>
      <c r="D115" s="298" t="s">
        <v>174</v>
      </c>
      <c r="E115" s="119">
        <v>2.0</v>
      </c>
      <c r="F115" s="120">
        <v>1.0</v>
      </c>
      <c r="G115" s="172">
        <v>1.0</v>
      </c>
      <c r="H115" s="119">
        <v>10.0</v>
      </c>
      <c r="I115" s="120">
        <v>6.0</v>
      </c>
      <c r="J115" s="81">
        <v>10.0</v>
      </c>
      <c r="K115" s="299">
        <v>5.0</v>
      </c>
      <c r="L115" s="257">
        <v>5.0</v>
      </c>
      <c r="M115" s="45" t="s">
        <v>23</v>
      </c>
      <c r="N115" s="133" t="s">
        <v>97</v>
      </c>
      <c r="O115" s="226" t="s">
        <v>33</v>
      </c>
    </row>
    <row r="116" ht="14.25" customHeight="1">
      <c r="A116" s="300" t="s">
        <v>158</v>
      </c>
      <c r="B116" s="18"/>
      <c r="C116" s="18"/>
      <c r="D116" s="20"/>
      <c r="E116" s="290">
        <f t="shared" ref="E116:K116" si="18">SUM(E114:E115)</f>
        <v>2</v>
      </c>
      <c r="F116" s="261">
        <f t="shared" si="18"/>
        <v>1</v>
      </c>
      <c r="G116" s="301">
        <f t="shared" si="18"/>
        <v>1</v>
      </c>
      <c r="H116" s="260">
        <f t="shared" si="18"/>
        <v>10</v>
      </c>
      <c r="I116" s="261">
        <f t="shared" si="18"/>
        <v>6</v>
      </c>
      <c r="J116" s="262">
        <f t="shared" si="18"/>
        <v>10</v>
      </c>
      <c r="K116" s="302">
        <f t="shared" si="18"/>
        <v>5</v>
      </c>
      <c r="L116" s="264"/>
      <c r="M116" s="265"/>
      <c r="N116" s="265"/>
      <c r="O116" s="266"/>
    </row>
    <row r="117" ht="14.25" customHeight="1">
      <c r="A117" s="267" t="s">
        <v>175</v>
      </c>
      <c r="B117" s="18"/>
      <c r="C117" s="18"/>
      <c r="D117" s="20"/>
      <c r="E117" s="303">
        <f t="shared" ref="E117:K117" si="19">E108+E113+E116</f>
        <v>16</v>
      </c>
      <c r="F117" s="304">
        <f t="shared" si="19"/>
        <v>10</v>
      </c>
      <c r="G117" s="305">
        <f t="shared" si="19"/>
        <v>8</v>
      </c>
      <c r="H117" s="303">
        <f t="shared" si="19"/>
        <v>86</v>
      </c>
      <c r="I117" s="304">
        <f t="shared" si="19"/>
        <v>52</v>
      </c>
      <c r="J117" s="305">
        <f t="shared" si="19"/>
        <v>57</v>
      </c>
      <c r="K117" s="269">
        <f t="shared" si="19"/>
        <v>40</v>
      </c>
      <c r="L117" s="270"/>
      <c r="M117" s="196"/>
      <c r="N117" s="196"/>
      <c r="O117" s="197"/>
    </row>
    <row r="118" ht="14.25" customHeight="1">
      <c r="A118" s="219"/>
      <c r="B118" s="231"/>
      <c r="C118" s="218"/>
      <c r="D118" s="218"/>
      <c r="E118" s="232"/>
      <c r="F118" s="232"/>
      <c r="G118" s="232"/>
      <c r="H118" s="3"/>
      <c r="I118" s="3"/>
      <c r="J118" s="3"/>
      <c r="K118" s="4"/>
    </row>
    <row r="119" ht="14.25" customHeight="1">
      <c r="A119" s="306" t="s">
        <v>176</v>
      </c>
    </row>
    <row r="120" ht="14.25" customHeight="1">
      <c r="A120" s="213" t="s">
        <v>177</v>
      </c>
      <c r="B120" s="307"/>
      <c r="C120" s="307"/>
      <c r="D120" s="307"/>
      <c r="E120" s="215"/>
      <c r="F120" s="215"/>
      <c r="G120" s="215"/>
      <c r="H120" s="215"/>
      <c r="I120" s="215"/>
      <c r="J120" s="215"/>
      <c r="K120" s="11"/>
      <c r="L120" s="217"/>
      <c r="M120" s="217"/>
      <c r="N120" s="217"/>
      <c r="O120" s="217"/>
    </row>
    <row r="121" ht="14.25" customHeight="1">
      <c r="A121" s="76" t="s">
        <v>77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20"/>
    </row>
    <row r="122" ht="14.25" customHeight="1">
      <c r="A122" s="308"/>
      <c r="B122" s="309"/>
      <c r="C122" s="310"/>
      <c r="D122" s="171" t="s">
        <v>178</v>
      </c>
      <c r="E122" s="119">
        <v>1.0</v>
      </c>
      <c r="F122" s="172">
        <v>2.0</v>
      </c>
      <c r="G122" s="81">
        <v>0.0</v>
      </c>
      <c r="H122" s="119">
        <v>6.0</v>
      </c>
      <c r="I122" s="120">
        <v>10.0</v>
      </c>
      <c r="J122" s="81">
        <v>0.0</v>
      </c>
      <c r="K122" s="252">
        <v>5.0</v>
      </c>
      <c r="L122" s="50">
        <v>5.0</v>
      </c>
      <c r="M122" s="45" t="s">
        <v>23</v>
      </c>
      <c r="N122" s="253" t="s">
        <v>91</v>
      </c>
      <c r="O122" s="81" t="s">
        <v>25</v>
      </c>
    </row>
    <row r="123" ht="14.25" customHeight="1">
      <c r="A123" s="311"/>
      <c r="B123" s="312"/>
      <c r="C123" s="313"/>
      <c r="D123" s="314" t="s">
        <v>179</v>
      </c>
      <c r="E123" s="50">
        <v>1.0</v>
      </c>
      <c r="F123" s="54">
        <v>2.0</v>
      </c>
      <c r="G123" s="142">
        <v>0.0</v>
      </c>
      <c r="H123" s="50">
        <v>6.0</v>
      </c>
      <c r="I123" s="54">
        <v>10.0</v>
      </c>
      <c r="J123" s="142">
        <v>0.0</v>
      </c>
      <c r="K123" s="315">
        <v>5.0</v>
      </c>
      <c r="L123" s="316">
        <v>5.0</v>
      </c>
      <c r="M123" s="45" t="s">
        <v>23</v>
      </c>
      <c r="N123" s="142" t="s">
        <v>91</v>
      </c>
      <c r="O123" s="317" t="s">
        <v>30</v>
      </c>
    </row>
    <row r="124" ht="14.25" customHeight="1">
      <c r="A124" s="318" t="s">
        <v>101</v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20"/>
    </row>
    <row r="125" ht="50.25" customHeight="1">
      <c r="A125" s="319"/>
      <c r="B125" s="320"/>
      <c r="C125" s="321"/>
      <c r="D125" s="322" t="s">
        <v>180</v>
      </c>
      <c r="E125" s="323">
        <v>1.0</v>
      </c>
      <c r="F125" s="324">
        <v>1.0</v>
      </c>
      <c r="G125" s="325">
        <v>2.0</v>
      </c>
      <c r="H125" s="323">
        <v>6.0</v>
      </c>
      <c r="I125" s="324">
        <v>6.0</v>
      </c>
      <c r="J125" s="325">
        <v>16.0</v>
      </c>
      <c r="K125" s="326">
        <v>5.0</v>
      </c>
      <c r="L125" s="327">
        <v>5.0</v>
      </c>
      <c r="M125" s="324" t="s">
        <v>28</v>
      </c>
      <c r="N125" s="328" t="s">
        <v>91</v>
      </c>
      <c r="O125" s="325" t="s">
        <v>33</v>
      </c>
    </row>
    <row r="126" ht="14.25" customHeight="1">
      <c r="A126" s="329" t="s">
        <v>111</v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20"/>
    </row>
    <row r="127" ht="14.25" customHeight="1">
      <c r="A127" s="330" t="s">
        <v>181</v>
      </c>
      <c r="B127" s="331"/>
      <c r="C127" s="332"/>
      <c r="D127" s="333" t="s">
        <v>182</v>
      </c>
      <c r="E127" s="334">
        <v>2.0</v>
      </c>
      <c r="F127" s="335">
        <v>0.0</v>
      </c>
      <c r="G127" s="336">
        <v>0.0</v>
      </c>
      <c r="H127" s="334">
        <v>10.0</v>
      </c>
      <c r="I127" s="335">
        <v>0.0</v>
      </c>
      <c r="J127" s="336">
        <v>0.0</v>
      </c>
      <c r="K127" s="337">
        <v>5.0</v>
      </c>
      <c r="L127" s="338">
        <v>5.0</v>
      </c>
      <c r="M127" s="45" t="s">
        <v>23</v>
      </c>
      <c r="N127" s="253" t="s">
        <v>91</v>
      </c>
      <c r="O127" s="336" t="s">
        <v>30</v>
      </c>
    </row>
    <row r="128" ht="46.5" customHeight="1">
      <c r="A128" s="339"/>
      <c r="B128" s="331"/>
      <c r="C128" s="332"/>
      <c r="D128" s="171" t="s">
        <v>183</v>
      </c>
      <c r="E128" s="80">
        <v>2.0</v>
      </c>
      <c r="F128" s="80">
        <v>0.0</v>
      </c>
      <c r="G128" s="52">
        <v>0.0</v>
      </c>
      <c r="H128" s="50">
        <v>10.0</v>
      </c>
      <c r="I128" s="80">
        <v>0.0</v>
      </c>
      <c r="J128" s="52">
        <v>0.0</v>
      </c>
      <c r="K128" s="53">
        <v>5.0</v>
      </c>
      <c r="L128" s="50">
        <v>5.0</v>
      </c>
      <c r="M128" s="52" t="s">
        <v>28</v>
      </c>
      <c r="N128" s="142" t="s">
        <v>91</v>
      </c>
      <c r="O128" s="340" t="s">
        <v>33</v>
      </c>
    </row>
    <row r="129" ht="14.25" customHeight="1">
      <c r="A129" s="341"/>
      <c r="B129" s="342"/>
      <c r="C129" s="332"/>
      <c r="D129" s="343" t="s">
        <v>184</v>
      </c>
      <c r="E129" s="119">
        <v>0.0</v>
      </c>
      <c r="F129" s="80">
        <v>2.0</v>
      </c>
      <c r="G129" s="253">
        <v>0.0</v>
      </c>
      <c r="H129" s="119">
        <v>0.0</v>
      </c>
      <c r="I129" s="80">
        <v>10.0</v>
      </c>
      <c r="J129" s="253">
        <v>0.0</v>
      </c>
      <c r="K129" s="252">
        <v>5.0</v>
      </c>
      <c r="L129" s="80">
        <v>5.0</v>
      </c>
      <c r="M129" s="45" t="s">
        <v>23</v>
      </c>
      <c r="N129" s="253" t="s">
        <v>91</v>
      </c>
      <c r="O129" s="81" t="s">
        <v>75</v>
      </c>
    </row>
    <row r="130" ht="14.25" customHeight="1">
      <c r="A130" s="35" t="s">
        <v>185</v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20"/>
    </row>
    <row r="131" ht="51.0" customHeight="1">
      <c r="A131" s="344"/>
      <c r="B131" s="345"/>
      <c r="C131" s="346"/>
      <c r="D131" s="347" t="s">
        <v>186</v>
      </c>
      <c r="E131" s="348"/>
      <c r="F131" s="349"/>
      <c r="G131" s="349"/>
      <c r="H131" s="257"/>
      <c r="I131" s="349"/>
      <c r="J131" s="349"/>
      <c r="K131" s="350" t="s">
        <v>187</v>
      </c>
      <c r="L131" s="257"/>
      <c r="M131" s="351"/>
      <c r="N131" s="224" t="s">
        <v>91</v>
      </c>
      <c r="O131" s="352"/>
    </row>
    <row r="132" ht="14.25" customHeight="1">
      <c r="A132" s="353" t="s">
        <v>188</v>
      </c>
      <c r="B132" s="354"/>
      <c r="C132" s="354"/>
      <c r="D132" s="355"/>
      <c r="E132" s="356"/>
      <c r="F132" s="356"/>
      <c r="G132" s="356"/>
      <c r="H132" s="356"/>
      <c r="I132" s="236"/>
      <c r="J132" s="356"/>
      <c r="K132" s="356"/>
      <c r="L132" s="356"/>
      <c r="M132" s="217"/>
      <c r="N132" s="217"/>
      <c r="O132" s="357"/>
    </row>
    <row r="133" ht="14.25" customHeight="1">
      <c r="A133" s="231"/>
      <c r="B133" s="231"/>
      <c r="C133" s="218"/>
      <c r="D133" s="218"/>
      <c r="E133" s="232"/>
      <c r="F133" s="232"/>
      <c r="G133" s="232"/>
      <c r="H133" s="3"/>
      <c r="I133" s="3"/>
      <c r="J133" s="3"/>
      <c r="K133" s="4"/>
    </row>
    <row r="134" ht="14.25" customHeight="1">
      <c r="A134" s="1" t="s">
        <v>189</v>
      </c>
      <c r="B134" s="1" t="s">
        <v>190</v>
      </c>
      <c r="C134" s="358"/>
      <c r="D134" s="359" t="s">
        <v>191</v>
      </c>
      <c r="E134" s="232"/>
      <c r="F134" s="232"/>
      <c r="G134" s="232"/>
      <c r="H134" s="3"/>
      <c r="I134" s="3"/>
      <c r="J134" s="3"/>
      <c r="K134" s="4"/>
    </row>
    <row r="135" ht="14.25" customHeight="1">
      <c r="A135" s="360"/>
      <c r="B135" s="358" t="s">
        <v>192</v>
      </c>
      <c r="C135" s="358"/>
      <c r="D135" s="358" t="s">
        <v>24</v>
      </c>
      <c r="E135" s="232"/>
      <c r="F135" s="232"/>
      <c r="G135" s="232"/>
      <c r="H135" s="3"/>
      <c r="I135" s="3"/>
      <c r="J135" s="3"/>
      <c r="K135" s="4"/>
    </row>
    <row r="136" ht="14.25" customHeight="1">
      <c r="A136" s="360"/>
      <c r="B136" s="358" t="s">
        <v>193</v>
      </c>
      <c r="C136" s="358"/>
      <c r="D136" s="358" t="s">
        <v>29</v>
      </c>
      <c r="E136" s="232"/>
      <c r="F136" s="232"/>
      <c r="G136" s="232"/>
      <c r="H136" s="3"/>
      <c r="I136" s="3"/>
      <c r="J136" s="3"/>
      <c r="K136" s="4"/>
      <c r="L136" s="3"/>
      <c r="M136" s="3"/>
    </row>
    <row r="137" ht="14.25" customHeight="1">
      <c r="A137" s="360"/>
      <c r="B137" s="358" t="s">
        <v>194</v>
      </c>
      <c r="C137" s="358"/>
      <c r="D137" s="358" t="s">
        <v>38</v>
      </c>
      <c r="E137" s="232"/>
      <c r="F137" s="232"/>
      <c r="G137" s="232"/>
      <c r="H137" s="3"/>
      <c r="I137" s="3"/>
      <c r="J137" s="3"/>
      <c r="K137" s="4"/>
      <c r="L137" s="3"/>
      <c r="M137" s="3"/>
    </row>
    <row r="138" ht="14.25" customHeight="1">
      <c r="A138" s="360"/>
      <c r="B138" s="358" t="s">
        <v>195</v>
      </c>
      <c r="C138" s="358"/>
      <c r="D138" s="358" t="s">
        <v>97</v>
      </c>
      <c r="E138" s="232"/>
      <c r="F138" s="232"/>
      <c r="G138" s="232"/>
      <c r="H138" s="3"/>
      <c r="I138" s="3"/>
      <c r="J138" s="3"/>
      <c r="K138" s="4"/>
      <c r="L138" s="3"/>
      <c r="M138" s="3"/>
    </row>
    <row r="139" ht="14.25" customHeight="1">
      <c r="A139" s="360"/>
      <c r="B139" s="358" t="s">
        <v>176</v>
      </c>
      <c r="C139" s="358"/>
      <c r="D139" s="358" t="s">
        <v>91</v>
      </c>
      <c r="E139" s="232"/>
      <c r="F139" s="232"/>
      <c r="G139" s="232"/>
      <c r="H139" s="3"/>
      <c r="I139" s="3"/>
      <c r="J139" s="3"/>
      <c r="K139" s="4"/>
      <c r="L139" s="3"/>
      <c r="M139" s="3"/>
    </row>
    <row r="140" ht="14.25" customHeight="1">
      <c r="A140" s="3"/>
      <c r="B140" s="361" t="s">
        <v>196</v>
      </c>
      <c r="C140" s="3"/>
      <c r="D140" s="362"/>
      <c r="E140" s="232"/>
      <c r="F140" s="232"/>
      <c r="G140" s="232"/>
      <c r="H140" s="3"/>
      <c r="I140" s="3"/>
      <c r="J140" s="3"/>
      <c r="K140" s="4"/>
      <c r="L140" s="3"/>
      <c r="M140" s="3"/>
    </row>
    <row r="141" ht="14.25" customHeight="1">
      <c r="A141" s="3"/>
      <c r="B141" s="3" t="s">
        <v>197</v>
      </c>
      <c r="C141" s="3"/>
      <c r="D141" s="362">
        <v>2.0</v>
      </c>
      <c r="E141" s="232"/>
      <c r="F141" s="232"/>
      <c r="G141" s="232"/>
      <c r="H141" s="3"/>
      <c r="I141" s="3"/>
      <c r="J141" s="3"/>
      <c r="K141" s="4"/>
      <c r="L141" s="3"/>
      <c r="M141" s="3"/>
    </row>
    <row r="142" ht="14.25" customHeight="1">
      <c r="A142" s="3"/>
      <c r="B142" s="3" t="s">
        <v>198</v>
      </c>
      <c r="C142" s="3"/>
      <c r="D142" s="362">
        <v>3.0</v>
      </c>
      <c r="E142" s="232"/>
      <c r="F142" s="232"/>
      <c r="G142" s="232"/>
      <c r="H142" s="3"/>
      <c r="I142" s="3"/>
      <c r="J142" s="3"/>
      <c r="K142" s="4"/>
      <c r="L142" s="3"/>
      <c r="M142" s="3"/>
    </row>
    <row r="143" ht="14.25" customHeight="1">
      <c r="A143" s="3"/>
      <c r="B143" s="3" t="s">
        <v>199</v>
      </c>
      <c r="C143" s="3"/>
      <c r="D143" s="362">
        <v>5.0</v>
      </c>
      <c r="E143" s="232"/>
      <c r="F143" s="232"/>
      <c r="G143" s="232"/>
      <c r="H143" s="3"/>
      <c r="I143" s="3"/>
      <c r="J143" s="3"/>
      <c r="K143" s="4"/>
    </row>
    <row r="144" ht="14.25" customHeight="1">
      <c r="A144" s="3"/>
      <c r="B144" s="3" t="s">
        <v>200</v>
      </c>
      <c r="C144" s="3"/>
      <c r="D144" s="362" t="s">
        <v>201</v>
      </c>
      <c r="E144" s="232"/>
      <c r="F144" s="232"/>
      <c r="G144" s="232"/>
      <c r="H144" s="3"/>
      <c r="I144" s="3"/>
      <c r="J144" s="3"/>
      <c r="K144" s="4"/>
    </row>
    <row r="145" ht="14.25" customHeight="1">
      <c r="A145" s="3"/>
      <c r="B145" s="3" t="s">
        <v>202</v>
      </c>
      <c r="C145" s="3"/>
      <c r="D145" s="362" t="s">
        <v>203</v>
      </c>
      <c r="E145" s="232"/>
      <c r="F145" s="232"/>
      <c r="G145" s="232"/>
      <c r="H145" s="3"/>
      <c r="I145" s="3"/>
      <c r="J145" s="3"/>
      <c r="K145" s="4"/>
    </row>
    <row r="146" ht="14.25" customHeight="1">
      <c r="A146" s="3"/>
      <c r="B146" s="3" t="s">
        <v>204</v>
      </c>
      <c r="C146" s="3"/>
      <c r="D146" s="362" t="s">
        <v>205</v>
      </c>
      <c r="E146" s="232"/>
      <c r="F146" s="232"/>
      <c r="G146" s="232"/>
      <c r="H146" s="3"/>
      <c r="I146" s="3"/>
      <c r="J146" s="3"/>
      <c r="K146" s="4"/>
    </row>
    <row r="147" ht="14.25" customHeight="1">
      <c r="A147" s="3"/>
      <c r="B147" s="3" t="s">
        <v>206</v>
      </c>
      <c r="C147" s="3"/>
      <c r="D147" s="362" t="s">
        <v>207</v>
      </c>
      <c r="E147" s="232"/>
      <c r="F147" s="232"/>
      <c r="G147" s="232"/>
      <c r="H147" s="3"/>
      <c r="I147" s="3"/>
      <c r="J147" s="3"/>
      <c r="K147" s="4"/>
    </row>
    <row r="148" ht="14.25" customHeight="1">
      <c r="A148" s="3"/>
      <c r="B148" s="3" t="s">
        <v>208</v>
      </c>
      <c r="C148" s="3"/>
      <c r="D148" s="362" t="s">
        <v>209</v>
      </c>
      <c r="E148" s="218"/>
      <c r="F148" s="218"/>
      <c r="G148" s="218"/>
      <c r="H148" s="3"/>
      <c r="I148" s="3"/>
      <c r="J148" s="3"/>
      <c r="K148" s="4"/>
    </row>
    <row r="149" ht="14.25" customHeight="1">
      <c r="A149" s="3"/>
      <c r="B149" s="361" t="s">
        <v>14</v>
      </c>
      <c r="C149" s="3"/>
      <c r="D149" s="362"/>
      <c r="E149" s="218"/>
      <c r="F149" s="218"/>
      <c r="G149" s="218"/>
      <c r="H149" s="3"/>
      <c r="I149" s="3"/>
      <c r="J149" s="3"/>
      <c r="K149" s="4"/>
    </row>
    <row r="150" ht="14.25" customHeight="1">
      <c r="A150" s="3"/>
      <c r="B150" s="3" t="s">
        <v>210</v>
      </c>
      <c r="C150" s="3"/>
      <c r="D150" s="362" t="s">
        <v>30</v>
      </c>
      <c r="H150" s="3"/>
      <c r="I150" s="3"/>
      <c r="J150" s="3"/>
      <c r="K150" s="4"/>
    </row>
    <row r="151" ht="14.25" customHeight="1">
      <c r="A151" s="3"/>
      <c r="B151" s="3" t="s">
        <v>211</v>
      </c>
      <c r="C151" s="3"/>
      <c r="D151" s="362" t="s">
        <v>25</v>
      </c>
      <c r="H151" s="3"/>
      <c r="I151" s="3"/>
      <c r="J151" s="3"/>
      <c r="K151" s="4"/>
    </row>
    <row r="152" ht="14.25" customHeight="1">
      <c r="A152" s="3"/>
      <c r="B152" s="3" t="s">
        <v>212</v>
      </c>
      <c r="C152" s="3"/>
      <c r="D152" s="362" t="s">
        <v>33</v>
      </c>
      <c r="H152" s="3"/>
      <c r="I152" s="3"/>
      <c r="J152" s="3"/>
      <c r="K152" s="4"/>
    </row>
    <row r="153" ht="14.25" customHeight="1">
      <c r="A153" s="3"/>
      <c r="B153" s="3" t="s">
        <v>213</v>
      </c>
      <c r="C153" s="3"/>
      <c r="D153" s="362" t="s">
        <v>75</v>
      </c>
      <c r="H153" s="3"/>
      <c r="I153" s="3"/>
      <c r="J153" s="3"/>
      <c r="K153" s="4"/>
    </row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2">
    <mergeCell ref="A78:I78"/>
    <mergeCell ref="A80:O80"/>
    <mergeCell ref="C81:C82"/>
    <mergeCell ref="D81:D82"/>
    <mergeCell ref="E81:G81"/>
    <mergeCell ref="K81:K82"/>
    <mergeCell ref="O81:O82"/>
    <mergeCell ref="H81:J81"/>
    <mergeCell ref="A83:O83"/>
    <mergeCell ref="A89:O89"/>
    <mergeCell ref="A94:O94"/>
    <mergeCell ref="C96:D96"/>
    <mergeCell ref="A97:D97"/>
    <mergeCell ref="A100:O100"/>
    <mergeCell ref="N101:N102"/>
    <mergeCell ref="O101:O102"/>
    <mergeCell ref="A101:B101"/>
    <mergeCell ref="C101:C102"/>
    <mergeCell ref="D101:D102"/>
    <mergeCell ref="E101:G101"/>
    <mergeCell ref="H101:J101"/>
    <mergeCell ref="K101:K102"/>
    <mergeCell ref="L101:M102"/>
    <mergeCell ref="A124:O124"/>
    <mergeCell ref="A126:O126"/>
    <mergeCell ref="A130:O130"/>
    <mergeCell ref="A103:O103"/>
    <mergeCell ref="A109:O109"/>
    <mergeCell ref="A114:O114"/>
    <mergeCell ref="A116:D116"/>
    <mergeCell ref="A117:D117"/>
    <mergeCell ref="A119:O119"/>
    <mergeCell ref="A121:O121"/>
    <mergeCell ref="E7:G7"/>
    <mergeCell ref="H7:J7"/>
    <mergeCell ref="K7:K8"/>
    <mergeCell ref="L7:M8"/>
    <mergeCell ref="N7:N8"/>
    <mergeCell ref="O7:O8"/>
    <mergeCell ref="A2:O2"/>
    <mergeCell ref="A3:O3"/>
    <mergeCell ref="A4:O4"/>
    <mergeCell ref="A6:O6"/>
    <mergeCell ref="A7:B7"/>
    <mergeCell ref="C7:C8"/>
    <mergeCell ref="D7:D8"/>
    <mergeCell ref="A9:O9"/>
    <mergeCell ref="A17:O17"/>
    <mergeCell ref="A25:O25"/>
    <mergeCell ref="A34:O34"/>
    <mergeCell ref="A43:O43"/>
    <mergeCell ref="A51:O51"/>
    <mergeCell ref="A60:O60"/>
    <mergeCell ref="E66:G66"/>
    <mergeCell ref="H66:J66"/>
    <mergeCell ref="A68:D68"/>
    <mergeCell ref="A69:D69"/>
    <mergeCell ref="A70:D70"/>
    <mergeCell ref="A71:D71"/>
    <mergeCell ref="A77:O77"/>
    <mergeCell ref="L81:M82"/>
    <mergeCell ref="N81:N82"/>
  </mergeCells>
  <printOptions/>
  <pageMargins bottom="0.75" footer="0.0" header="0.0" left="0.7" right="0.7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2022-04-19T12:58:49Z</dcterms:created>
  <dc:creator>Szabó Mária</dc:creator>
</cp:coreProperties>
</file>